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98" activeTab="3"/>
  </bookViews>
  <sheets>
    <sheet name="(工程设计)评分表" sheetId="1" r:id="rId1"/>
    <sheet name="(工程监理)评分表" sheetId="2" r:id="rId2"/>
    <sheet name="(建筑工程施工)评分表" sheetId="3" r:id="rId3"/>
    <sheet name="建筑工程施工(经济参考报价)" sheetId="4" r:id="rId4"/>
  </sheets>
  <definedNames/>
  <calcPr fullCalcOnLoad="1"/>
</workbook>
</file>

<file path=xl/sharedStrings.xml><?xml version="1.0" encoding="utf-8"?>
<sst xmlns="http://schemas.openxmlformats.org/spreadsheetml/2006/main" count="134" uniqueCount="65">
  <si>
    <t>综 合 评 分 表 及 说 明</t>
  </si>
  <si>
    <t>项目名称：2021年单项合同标的额10万元以下零星工程企业库准入征集(工程设计)</t>
  </si>
  <si>
    <t>序号</t>
  </si>
  <si>
    <t>项目</t>
  </si>
  <si>
    <t>满分</t>
  </si>
  <si>
    <t>内容</t>
  </si>
  <si>
    <r>
      <t>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分</t>
    </r>
  </si>
  <si>
    <t>(投标单位)</t>
  </si>
  <si>
    <t>一</t>
  </si>
  <si>
    <t>投标文件</t>
  </si>
  <si>
    <t>外观形象：装订成册，制作整齐简洁明了；内容完整性：符合公示要求，内容完整，专业分明；视情况酌情扣减，满分20分。</t>
  </si>
  <si>
    <t>二</t>
  </si>
  <si>
    <t>人员配备情况</t>
  </si>
  <si>
    <t>已登记为投标单位的持证人员。注册结构工程师，每人得4分，最高8分；注册建筑师、造价工程师，每人3分，最高9分；其他设计人员证书，每人2分，最高4分。如一人持多证，按人员最高证书分数不重复计算；满分10分。</t>
  </si>
  <si>
    <t>三</t>
  </si>
  <si>
    <t>设计资质</t>
  </si>
  <si>
    <t>具有工程设计综合甲级资质(含以上)的，得8-10分；建筑行业设计资质甲级资质(含以上)的，得4-8分；其他设计资质的，得0-4分。（区间得分酌情扣减）</t>
  </si>
  <si>
    <t>四</t>
  </si>
  <si>
    <t>工程设计费下浮率</t>
  </si>
  <si>
    <t>工程设计收费（最高控制价）=[（工程设计收费基价*专业调整系数*工程复杂程度调整系数*附加调整系数）+其他设计收费]*（1±浮动幅度值）；视情况酌情扣减，满分20分。</t>
  </si>
  <si>
    <t>五</t>
  </si>
  <si>
    <t>案例评价</t>
  </si>
  <si>
    <t>根据公示的设计案例评价，现场勘查照片2分，现状平面图2分，改造后平面图2分，外观效果图2分，工程概算2分。公厕、压缩站分别评分，各10分，共计20分。</t>
  </si>
  <si>
    <t>六</t>
  </si>
  <si>
    <t>类似工程经验</t>
  </si>
  <si>
    <t>3年内(2018年以来)类似环卫设施维修(护)工程经验的，含压缩站、公厕及其它相关工作；参考“服务评价调查表”评分；无“服务评价调查表”的，参考合同复印件，每个工程项目得2分；每个工程项目最高得10分；本项满分20分。</t>
  </si>
  <si>
    <t>七</t>
  </si>
  <si>
    <t>总计</t>
  </si>
  <si>
    <t>工程设计企业库准入候选单位排名</t>
  </si>
  <si>
    <t>注：本评分表采用百分制评分，由3名以上评委分别进行打分，取平均值进行综合排名；得第一高分为第一准入候选单位，得第二高分为第二准入候选单位，以此类推。
根据公示报名要求，采用资格预审选取正式投标人，凡通过资格预审的单位全部确定为投标人；若合格投标人少于3家，则延长投标时间或重新招标处理；若合格投标人大于3家(含3家)，但少于最大入围数量(含最大入围数量)，则取全部合格投标人入围；若合格投标人超过最大入围数量要求，则按照本评分表进行打分排名，入围数量为本单项招标的最大入围数量。</t>
  </si>
  <si>
    <t xml:space="preserve"> </t>
  </si>
  <si>
    <t>评委签名:                                                                                                     监督：</t>
  </si>
  <si>
    <t>项目名称：2021年单项合同标的额10万元以下零星工程企业库准入征集(工程监理)</t>
  </si>
  <si>
    <t>已登记为投标单位的持证人员。注册监理工程师，每人得4分，最高8分；其他工程监理人员证书，每人2分，最高4分。如一人持多证，按人员最高证书分数不重复计算；满分10分。</t>
  </si>
  <si>
    <t>资信程度</t>
  </si>
  <si>
    <t>在“广州市建设工程施工和监理企业诚信评价系统-房建排名-监理企业-60日诚信分”进行查询，对各投标单位报名当天诚信分由高至低进行排名，横向对比，当天诚信分列所有投标单位最高得10分，最低的0分，排名前20%得分8.0-9.99，依此类推。</t>
  </si>
  <si>
    <t>工程监理费下浮率</t>
  </si>
  <si>
    <t>施工监理服务收费=（施工监理服务收费基价*专业调整系数*工程复杂程度调整系数*高程调整系数）*（1±浮动幅度值）；视情况酌情扣减，满分20分。</t>
  </si>
  <si>
    <t>3年内(2018年以来)类似环卫设施维修(护)工程经验的，含压缩站、公厕及其它相关工作；参考“服务评价调查表”评分；无“服务评价调查表”的，参考合同复印件，每个工程项目得2分；每个工程项目最高得10分；本项满分40分。</t>
  </si>
  <si>
    <t>工程监理企业库准入候选单位排名</t>
  </si>
  <si>
    <t>项目名称：2021年单项合同标的额10万元以下零星工程企业库准入征集(建筑工程施工)</t>
  </si>
  <si>
    <t>建筑工程施工(经济参考报价)</t>
  </si>
  <si>
    <t>施工服务费报价不得高于项目最高限价，超过最高限价的投标文件无效。报价评分方式请参考《报价得分计算表》。</t>
  </si>
  <si>
    <t>已登记为投标单位的持证人员。一级建造师，每人得4分，最高8分；二级建造师、造价工程师，每人得2分，最高8分；其他工程管理人员证书，每人2分，最高4分。如一人持多证，按人员最高证书分数不重复计算；满分10分。</t>
  </si>
  <si>
    <t>在“广州市建设工程施工和监理企业诚信评价系统-房建排名-施工企业-60日诚信分”进行查询，对各投标单位报名当天诚信分由高至低进行排名，横向对比，当天诚信分列所有投标单位最高得10分，最低的0分，排名前20%得分8.0-9.99，依此类推。</t>
  </si>
  <si>
    <t>建筑工程施工企业库准入候选单位排名</t>
  </si>
  <si>
    <t>投标报价评分计算表</t>
  </si>
  <si>
    <t>项目名称：建筑工程施工(经济参考报价)</t>
  </si>
  <si>
    <t>投标人名称</t>
  </si>
  <si>
    <t>（单位名称）</t>
  </si>
  <si>
    <t>投标报价PT（元）</t>
  </si>
  <si>
    <t>/</t>
  </si>
  <si>
    <t>计算参考数据</t>
  </si>
  <si>
    <t>最高控制价：10万元；</t>
  </si>
  <si>
    <t xml:space="preserve">评标参考价（PC）:         </t>
  </si>
  <si>
    <t>元</t>
  </si>
  <si>
    <t>偏差（（PT-PC）/PC）（%）</t>
  </si>
  <si>
    <t>减分（A）</t>
  </si>
  <si>
    <t>得分(I=20-A)</t>
  </si>
  <si>
    <t>1、有效投标价得分的确定：</t>
  </si>
  <si>
    <t>①当有效投标价者大于5名时，去掉一个最高价和一个最低价，取余下投标价的算术平均值的作为评标参考价（PC）；</t>
  </si>
  <si>
    <t>②当有效投标价者少于或等于5名时，则取所有入围的有效投标价的算术平均值的作为评标参考价（PC）；</t>
  </si>
  <si>
    <t>③以评标参考价作为计算各有效投标价得分的基础。当有效投标价（PT）等于评标参考价（PC）时，有效投标价得分I=40分；
  有效投标价（PT）比评标参考价（PC）上偏差1%减2分，下偏差1%减1分，最多减至0分止。</t>
  </si>
  <si>
    <t xml:space="preserve"> 评委签名：                                                                     </t>
  </si>
  <si>
    <t>监督：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</si>
</sst>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0" fontId="2" fillId="0" borderId="9" xfId="25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justify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D9" sqref="D9"/>
    </sheetView>
  </sheetViews>
  <sheetFormatPr defaultColWidth="9.00390625" defaultRowHeight="14.25"/>
  <cols>
    <col min="1" max="1" width="4.625" style="19" customWidth="1"/>
    <col min="2" max="2" width="8.625" style="19" customWidth="1"/>
    <col min="3" max="3" width="4.625" style="19" customWidth="1"/>
    <col min="4" max="4" width="45.625" style="19" customWidth="1"/>
    <col min="5" max="10" width="10.625" style="19" customWidth="1"/>
    <col min="11" max="16384" width="9.00390625" style="19" customWidth="1"/>
  </cols>
  <sheetData>
    <row r="1" spans="1:10" ht="33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4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/>
      <c r="H3" s="22"/>
      <c r="I3" s="22"/>
      <c r="J3" s="22"/>
    </row>
    <row r="4" spans="1:10" ht="14.25">
      <c r="A4" s="22"/>
      <c r="B4" s="22"/>
      <c r="C4" s="22"/>
      <c r="D4" s="22"/>
      <c r="E4" s="22" t="s">
        <v>7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7</v>
      </c>
    </row>
    <row r="5" spans="1:10" ht="36">
      <c r="A5" s="22" t="s">
        <v>8</v>
      </c>
      <c r="B5" s="22" t="s">
        <v>9</v>
      </c>
      <c r="C5" s="22">
        <v>20</v>
      </c>
      <c r="D5" s="27" t="s">
        <v>10</v>
      </c>
      <c r="E5" s="26"/>
      <c r="F5" s="26"/>
      <c r="G5" s="26"/>
      <c r="H5" s="26"/>
      <c r="I5" s="26"/>
      <c r="J5" s="26"/>
    </row>
    <row r="6" spans="1:10" ht="48">
      <c r="A6" s="22" t="s">
        <v>11</v>
      </c>
      <c r="B6" s="22" t="s">
        <v>12</v>
      </c>
      <c r="C6" s="22">
        <v>10</v>
      </c>
      <c r="D6" s="27" t="s">
        <v>13</v>
      </c>
      <c r="E6" s="22"/>
      <c r="F6" s="22"/>
      <c r="G6" s="22"/>
      <c r="H6" s="22"/>
      <c r="I6" s="22"/>
      <c r="J6" s="22"/>
    </row>
    <row r="7" spans="1:10" ht="36">
      <c r="A7" s="22" t="s">
        <v>14</v>
      </c>
      <c r="B7" s="22" t="s">
        <v>15</v>
      </c>
      <c r="C7" s="22">
        <v>10</v>
      </c>
      <c r="D7" s="27" t="s">
        <v>16</v>
      </c>
      <c r="E7" s="22"/>
      <c r="F7" s="22"/>
      <c r="G7" s="22"/>
      <c r="H7" s="22"/>
      <c r="I7" s="22"/>
      <c r="J7" s="22"/>
    </row>
    <row r="8" spans="1:10" ht="36">
      <c r="A8" s="22" t="s">
        <v>17</v>
      </c>
      <c r="B8" s="22" t="s">
        <v>18</v>
      </c>
      <c r="C8" s="22">
        <v>20</v>
      </c>
      <c r="D8" s="27" t="s">
        <v>19</v>
      </c>
      <c r="E8" s="22"/>
      <c r="F8" s="22"/>
      <c r="G8" s="22"/>
      <c r="H8" s="22"/>
      <c r="I8" s="22"/>
      <c r="J8" s="22"/>
    </row>
    <row r="9" spans="1:10" s="19" customFormat="1" ht="36">
      <c r="A9" s="22" t="s">
        <v>20</v>
      </c>
      <c r="B9" s="22" t="s">
        <v>21</v>
      </c>
      <c r="C9" s="22">
        <v>20</v>
      </c>
      <c r="D9" s="27" t="s">
        <v>22</v>
      </c>
      <c r="E9" s="22"/>
      <c r="F9" s="22"/>
      <c r="G9" s="22"/>
      <c r="H9" s="22"/>
      <c r="I9" s="22"/>
      <c r="J9" s="22"/>
    </row>
    <row r="10" spans="1:10" ht="48">
      <c r="A10" s="22" t="s">
        <v>23</v>
      </c>
      <c r="B10" s="22" t="s">
        <v>24</v>
      </c>
      <c r="C10" s="22">
        <v>20</v>
      </c>
      <c r="D10" s="27" t="s">
        <v>25</v>
      </c>
      <c r="E10" s="22"/>
      <c r="F10" s="22"/>
      <c r="G10" s="22"/>
      <c r="H10" s="22"/>
      <c r="I10" s="22"/>
      <c r="J10" s="22"/>
    </row>
    <row r="11" spans="1:10" ht="24.75" customHeight="1">
      <c r="A11" s="22" t="s">
        <v>26</v>
      </c>
      <c r="B11" s="22" t="s">
        <v>27</v>
      </c>
      <c r="C11" s="22">
        <f>SUM(C5:C10)</f>
        <v>100</v>
      </c>
      <c r="D11" s="27"/>
      <c r="E11" s="22"/>
      <c r="F11" s="22"/>
      <c r="G11" s="22"/>
      <c r="H11" s="22"/>
      <c r="I11" s="22"/>
      <c r="J11" s="22"/>
    </row>
    <row r="12" spans="1:10" ht="24.75" customHeight="1">
      <c r="A12" s="28" t="s">
        <v>28</v>
      </c>
      <c r="B12" s="29"/>
      <c r="C12" s="29"/>
      <c r="D12" s="30"/>
      <c r="E12" s="31"/>
      <c r="F12" s="31"/>
      <c r="G12" s="31"/>
      <c r="H12" s="31"/>
      <c r="I12" s="31"/>
      <c r="J12" s="31"/>
    </row>
    <row r="13" spans="1:10" ht="60" customHeight="1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4.25">
      <c r="A14" s="33" t="s">
        <v>30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4.25">
      <c r="A15" s="35" t="s">
        <v>31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>
      <c r="A16" s="33" t="s">
        <v>30</v>
      </c>
      <c r="B16" s="34"/>
      <c r="C16" s="34"/>
      <c r="D16" s="34"/>
      <c r="E16" s="34"/>
      <c r="F16" s="34"/>
      <c r="G16" s="34"/>
      <c r="H16" s="34"/>
      <c r="I16" s="34"/>
      <c r="J16" s="34"/>
    </row>
    <row r="19" ht="14.25">
      <c r="D19" s="36"/>
    </row>
  </sheetData>
  <sheetProtection/>
  <mergeCells count="10">
    <mergeCell ref="A1:J1"/>
    <mergeCell ref="A2:J2"/>
    <mergeCell ref="E3:J3"/>
    <mergeCell ref="A12:D12"/>
    <mergeCell ref="A13:J13"/>
    <mergeCell ref="A15:J15"/>
    <mergeCell ref="A3:A4"/>
    <mergeCell ref="B3:B4"/>
    <mergeCell ref="C3:C4"/>
    <mergeCell ref="D3:D4"/>
  </mergeCells>
  <printOptions horizontalCentered="1"/>
  <pageMargins left="0.46805555555555556" right="0.46805555555555556" top="0.38958333333333334" bottom="0.39305555555555555" header="0.3104166666666667" footer="0.20069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workbookViewId="0" topLeftCell="A1">
      <selection activeCell="K9" sqref="K9"/>
    </sheetView>
  </sheetViews>
  <sheetFormatPr defaultColWidth="9.00390625" defaultRowHeight="14.25"/>
  <cols>
    <col min="1" max="1" width="4.625" style="19" customWidth="1"/>
    <col min="2" max="2" width="8.625" style="19" customWidth="1"/>
    <col min="3" max="3" width="4.625" style="19" customWidth="1"/>
    <col min="4" max="4" width="35.625" style="19" customWidth="1"/>
    <col min="5" max="11" width="10.625" style="19" customWidth="1"/>
    <col min="12" max="16384" width="9.00390625" style="19" customWidth="1"/>
  </cols>
  <sheetData>
    <row r="1" spans="1:11" ht="33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/>
      <c r="H3" s="22"/>
      <c r="I3" s="22"/>
      <c r="J3" s="22"/>
      <c r="K3" s="22"/>
    </row>
    <row r="4" spans="1:11" ht="14.25">
      <c r="A4" s="22"/>
      <c r="B4" s="22"/>
      <c r="C4" s="22"/>
      <c r="D4" s="22"/>
      <c r="E4" s="22" t="s">
        <v>7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7</v>
      </c>
      <c r="K4" s="22" t="s">
        <v>7</v>
      </c>
    </row>
    <row r="5" spans="1:11" ht="36">
      <c r="A5" s="22" t="s">
        <v>8</v>
      </c>
      <c r="B5" s="22" t="s">
        <v>9</v>
      </c>
      <c r="C5" s="22">
        <v>20</v>
      </c>
      <c r="D5" s="27" t="s">
        <v>10</v>
      </c>
      <c r="E5" s="26"/>
      <c r="F5" s="26"/>
      <c r="G5" s="26"/>
      <c r="H5" s="26"/>
      <c r="I5" s="26"/>
      <c r="J5" s="26"/>
      <c r="K5" s="26"/>
    </row>
    <row r="6" spans="1:11" ht="48">
      <c r="A6" s="22" t="s">
        <v>11</v>
      </c>
      <c r="B6" s="22" t="s">
        <v>12</v>
      </c>
      <c r="C6" s="22">
        <v>10</v>
      </c>
      <c r="D6" s="27" t="s">
        <v>33</v>
      </c>
      <c r="E6" s="22"/>
      <c r="F6" s="22"/>
      <c r="G6" s="22"/>
      <c r="H6" s="22"/>
      <c r="I6" s="22"/>
      <c r="J6" s="22"/>
      <c r="K6" s="22"/>
    </row>
    <row r="7" spans="1:11" ht="72">
      <c r="A7" s="22" t="s">
        <v>14</v>
      </c>
      <c r="B7" s="22" t="s">
        <v>34</v>
      </c>
      <c r="C7" s="22">
        <v>10</v>
      </c>
      <c r="D7" s="27" t="s">
        <v>35</v>
      </c>
      <c r="E7" s="22"/>
      <c r="F7" s="22"/>
      <c r="G7" s="22"/>
      <c r="H7" s="22"/>
      <c r="I7" s="22"/>
      <c r="J7" s="22"/>
      <c r="K7" s="22"/>
    </row>
    <row r="8" spans="1:11" ht="48">
      <c r="A8" s="22" t="s">
        <v>17</v>
      </c>
      <c r="B8" s="22" t="s">
        <v>36</v>
      </c>
      <c r="C8" s="22">
        <v>20</v>
      </c>
      <c r="D8" s="27" t="s">
        <v>37</v>
      </c>
      <c r="E8" s="22"/>
      <c r="F8" s="22"/>
      <c r="G8" s="22"/>
      <c r="H8" s="22"/>
      <c r="I8" s="22"/>
      <c r="J8" s="22"/>
      <c r="K8" s="22"/>
    </row>
    <row r="9" spans="1:11" ht="60">
      <c r="A9" s="22" t="s">
        <v>20</v>
      </c>
      <c r="B9" s="22" t="s">
        <v>24</v>
      </c>
      <c r="C9" s="22">
        <v>40</v>
      </c>
      <c r="D9" s="27" t="s">
        <v>38</v>
      </c>
      <c r="E9" s="22"/>
      <c r="F9" s="22"/>
      <c r="G9" s="22"/>
      <c r="H9" s="22"/>
      <c r="I9" s="22"/>
      <c r="J9" s="22"/>
      <c r="K9" s="22"/>
    </row>
    <row r="10" spans="1:11" ht="24.75" customHeight="1">
      <c r="A10" s="22" t="s">
        <v>23</v>
      </c>
      <c r="B10" s="22" t="s">
        <v>27</v>
      </c>
      <c r="C10" s="22">
        <f>SUM(C5:C9)</f>
        <v>100</v>
      </c>
      <c r="D10" s="27"/>
      <c r="E10" s="22"/>
      <c r="F10" s="22"/>
      <c r="G10" s="22"/>
      <c r="H10" s="22"/>
      <c r="I10" s="22"/>
      <c r="J10" s="22"/>
      <c r="K10" s="22"/>
    </row>
    <row r="11" spans="1:11" ht="24.75" customHeight="1">
      <c r="A11" s="28" t="s">
        <v>39</v>
      </c>
      <c r="B11" s="29"/>
      <c r="C11" s="29"/>
      <c r="D11" s="30"/>
      <c r="E11" s="31"/>
      <c r="F11" s="31"/>
      <c r="G11" s="31"/>
      <c r="H11" s="31"/>
      <c r="I11" s="31"/>
      <c r="J11" s="31"/>
      <c r="K11" s="31"/>
    </row>
    <row r="12" spans="1:11" ht="60" customHeight="1">
      <c r="A12" s="32" t="s">
        <v>29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4.25">
      <c r="A13" s="33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4.25">
      <c r="A14" s="35" t="s">
        <v>31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4.25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8" ht="14.25">
      <c r="D18" s="36"/>
    </row>
  </sheetData>
  <sheetProtection/>
  <mergeCells count="10">
    <mergeCell ref="A1:K1"/>
    <mergeCell ref="A2:K2"/>
    <mergeCell ref="E3:K3"/>
    <mergeCell ref="A11:D11"/>
    <mergeCell ref="A12:K12"/>
    <mergeCell ref="A14:K14"/>
    <mergeCell ref="A3:A4"/>
    <mergeCell ref="B3:B4"/>
    <mergeCell ref="C3:C4"/>
    <mergeCell ref="D3:D4"/>
  </mergeCells>
  <printOptions horizontalCentered="1"/>
  <pageMargins left="0.47" right="0.47" top="0.39" bottom="0.47" header="0.3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workbookViewId="0" topLeftCell="A1">
      <selection activeCell="K11" sqref="K11"/>
    </sheetView>
  </sheetViews>
  <sheetFormatPr defaultColWidth="9.00390625" defaultRowHeight="14.25"/>
  <cols>
    <col min="1" max="1" width="4.625" style="19" customWidth="1"/>
    <col min="2" max="2" width="8.625" style="19" customWidth="1"/>
    <col min="3" max="3" width="4.625" style="19" customWidth="1"/>
    <col min="4" max="4" width="35.625" style="19" customWidth="1"/>
    <col min="5" max="11" width="10.625" style="19" customWidth="1"/>
    <col min="12" max="16384" width="9.00390625" style="19" customWidth="1"/>
  </cols>
  <sheetData>
    <row r="1" spans="1:11" ht="33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customHeight="1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/>
      <c r="H3" s="22"/>
      <c r="I3" s="22"/>
      <c r="J3" s="22"/>
      <c r="K3" s="22"/>
    </row>
    <row r="4" spans="1:11" ht="14.25">
      <c r="A4" s="22"/>
      <c r="B4" s="22"/>
      <c r="C4" s="22"/>
      <c r="D4" s="22"/>
      <c r="E4" s="22" t="s">
        <v>7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7</v>
      </c>
      <c r="K4" s="22" t="s">
        <v>7</v>
      </c>
    </row>
    <row r="5" spans="1:11" s="19" customFormat="1" ht="36">
      <c r="A5" s="22" t="s">
        <v>8</v>
      </c>
      <c r="B5" s="23" t="s">
        <v>41</v>
      </c>
      <c r="C5" s="24">
        <v>20</v>
      </c>
      <c r="D5" s="25" t="s">
        <v>42</v>
      </c>
      <c r="E5" s="26"/>
      <c r="F5" s="26"/>
      <c r="G5" s="26"/>
      <c r="H5" s="26"/>
      <c r="I5" s="26"/>
      <c r="J5" s="26"/>
      <c r="K5" s="26"/>
    </row>
    <row r="6" spans="1:11" s="19" customFormat="1" ht="36">
      <c r="A6" s="22" t="s">
        <v>11</v>
      </c>
      <c r="B6" s="22" t="s">
        <v>9</v>
      </c>
      <c r="C6" s="22">
        <v>20</v>
      </c>
      <c r="D6" s="27" t="s">
        <v>10</v>
      </c>
      <c r="E6" s="26"/>
      <c r="F6" s="26"/>
      <c r="G6" s="26"/>
      <c r="H6" s="26"/>
      <c r="I6" s="26"/>
      <c r="J6" s="26"/>
      <c r="K6" s="26"/>
    </row>
    <row r="7" spans="1:11" ht="60">
      <c r="A7" s="22" t="s">
        <v>14</v>
      </c>
      <c r="B7" s="22" t="s">
        <v>12</v>
      </c>
      <c r="C7" s="22">
        <v>10</v>
      </c>
      <c r="D7" s="27" t="s">
        <v>43</v>
      </c>
      <c r="E7" s="22"/>
      <c r="F7" s="22"/>
      <c r="G7" s="22"/>
      <c r="H7" s="22"/>
      <c r="I7" s="22"/>
      <c r="J7" s="22"/>
      <c r="K7" s="22"/>
    </row>
    <row r="8" spans="1:11" ht="72">
      <c r="A8" s="22" t="s">
        <v>17</v>
      </c>
      <c r="B8" s="22" t="s">
        <v>34</v>
      </c>
      <c r="C8" s="22">
        <v>10</v>
      </c>
      <c r="D8" s="27" t="s">
        <v>44</v>
      </c>
      <c r="E8" s="22"/>
      <c r="F8" s="22"/>
      <c r="G8" s="22"/>
      <c r="H8" s="22"/>
      <c r="I8" s="22"/>
      <c r="J8" s="22"/>
      <c r="K8" s="22"/>
    </row>
    <row r="9" spans="1:11" ht="60">
      <c r="A9" s="22" t="s">
        <v>20</v>
      </c>
      <c r="B9" s="22" t="s">
        <v>24</v>
      </c>
      <c r="C9" s="22">
        <v>40</v>
      </c>
      <c r="D9" s="27" t="s">
        <v>38</v>
      </c>
      <c r="E9" s="22"/>
      <c r="F9" s="22"/>
      <c r="G9" s="22"/>
      <c r="H9" s="22"/>
      <c r="I9" s="22"/>
      <c r="J9" s="22"/>
      <c r="K9" s="22"/>
    </row>
    <row r="10" spans="1:11" ht="24.75" customHeight="1">
      <c r="A10" s="22" t="s">
        <v>23</v>
      </c>
      <c r="B10" s="22" t="s">
        <v>27</v>
      </c>
      <c r="C10" s="22">
        <f>SUM(C5:C9)</f>
        <v>100</v>
      </c>
      <c r="D10" s="27"/>
      <c r="E10" s="22"/>
      <c r="F10" s="22"/>
      <c r="G10" s="22"/>
      <c r="H10" s="22"/>
      <c r="I10" s="22"/>
      <c r="J10" s="22"/>
      <c r="K10" s="22"/>
    </row>
    <row r="11" spans="1:11" ht="24.75" customHeight="1">
      <c r="A11" s="28" t="s">
        <v>45</v>
      </c>
      <c r="B11" s="29"/>
      <c r="C11" s="29"/>
      <c r="D11" s="30"/>
      <c r="E11" s="31"/>
      <c r="F11" s="31"/>
      <c r="G11" s="31"/>
      <c r="H11" s="31"/>
      <c r="I11" s="31"/>
      <c r="J11" s="31"/>
      <c r="K11" s="31"/>
    </row>
    <row r="12" spans="1:11" ht="60" customHeight="1">
      <c r="A12" s="32" t="s">
        <v>29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4.25">
      <c r="A13" s="33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4.25">
      <c r="A14" s="35" t="s">
        <v>31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4.25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8" ht="14.25">
      <c r="D18" s="36"/>
    </row>
  </sheetData>
  <sheetProtection/>
  <mergeCells count="10">
    <mergeCell ref="A1:K1"/>
    <mergeCell ref="A2:K2"/>
    <mergeCell ref="E3:K3"/>
    <mergeCell ref="A11:D11"/>
    <mergeCell ref="A12:K12"/>
    <mergeCell ref="A14:K14"/>
    <mergeCell ref="A3:A4"/>
    <mergeCell ref="B3:B4"/>
    <mergeCell ref="C3:C4"/>
    <mergeCell ref="D3:D4"/>
  </mergeCells>
  <printOptions horizontalCentered="1"/>
  <pageMargins left="0.47" right="0.47" top="0.39" bottom="0.47" header="0.3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F3" sqref="F3:G3"/>
    </sheetView>
  </sheetViews>
  <sheetFormatPr defaultColWidth="9.00390625" defaultRowHeight="14.25"/>
  <cols>
    <col min="1" max="1" width="22.625" style="1" customWidth="1"/>
    <col min="2" max="7" width="15.625" style="1" customWidth="1"/>
    <col min="8" max="16384" width="9.00390625" style="1" customWidth="1"/>
  </cols>
  <sheetData>
    <row r="1" spans="1:7" ht="22.5">
      <c r="A1" s="2" t="s">
        <v>46</v>
      </c>
      <c r="B1" s="2"/>
      <c r="C1" s="2"/>
      <c r="D1" s="2"/>
      <c r="E1" s="2"/>
      <c r="F1" s="2"/>
      <c r="G1" s="2"/>
    </row>
    <row r="2" spans="1:7" ht="30" customHeight="1">
      <c r="A2" s="3" t="s">
        <v>47</v>
      </c>
      <c r="B2" s="3"/>
      <c r="C2" s="3"/>
      <c r="D2" s="3"/>
      <c r="E2" s="3"/>
      <c r="F2" s="3"/>
      <c r="G2" s="3"/>
    </row>
    <row r="3" spans="1:7" ht="39.75" customHeight="1">
      <c r="A3" s="4" t="s">
        <v>48</v>
      </c>
      <c r="B3" s="5" t="s">
        <v>49</v>
      </c>
      <c r="C3" s="5"/>
      <c r="D3" s="5" t="s">
        <v>49</v>
      </c>
      <c r="E3" s="5"/>
      <c r="F3" s="5" t="s">
        <v>49</v>
      </c>
      <c r="G3" s="5"/>
    </row>
    <row r="4" spans="1:7" ht="49.5" customHeight="1">
      <c r="A4" s="6" t="s">
        <v>50</v>
      </c>
      <c r="B4" s="7" t="s">
        <v>51</v>
      </c>
      <c r="C4" s="7"/>
      <c r="D4" s="7" t="s">
        <v>51</v>
      </c>
      <c r="E4" s="7"/>
      <c r="F4" s="7" t="s">
        <v>51</v>
      </c>
      <c r="G4" s="7"/>
    </row>
    <row r="5" spans="1:7" ht="49.5" customHeight="1">
      <c r="A5" s="6" t="s">
        <v>52</v>
      </c>
      <c r="B5" s="8" t="s">
        <v>53</v>
      </c>
      <c r="C5" s="9"/>
      <c r="D5" s="10" t="s">
        <v>54</v>
      </c>
      <c r="E5" s="10" t="e">
        <f>(B4+D4+F4)/3</f>
        <v>#VALUE!</v>
      </c>
      <c r="F5" s="11" t="s">
        <v>55</v>
      </c>
      <c r="G5" s="12"/>
    </row>
    <row r="6" spans="1:7" ht="49.5" customHeight="1">
      <c r="A6" s="6" t="s">
        <v>56</v>
      </c>
      <c r="B6" s="13" t="e">
        <f>(B4-E5)/E5</f>
        <v>#VALUE!</v>
      </c>
      <c r="C6" s="13"/>
      <c r="D6" s="13" t="e">
        <f>(D4-E5)/E5</f>
        <v>#VALUE!</v>
      </c>
      <c r="E6" s="13"/>
      <c r="F6" s="13" t="e">
        <f>(F4-E5)/E5</f>
        <v>#VALUE!</v>
      </c>
      <c r="G6" s="13"/>
    </row>
    <row r="7" spans="1:7" ht="49.5" customHeight="1">
      <c r="A7" s="6" t="s">
        <v>57</v>
      </c>
      <c r="B7" s="7" t="e">
        <f>B6*100*2</f>
        <v>#VALUE!</v>
      </c>
      <c r="C7" s="7"/>
      <c r="D7" s="7" t="e">
        <f>D6*100*1*(-1)</f>
        <v>#VALUE!</v>
      </c>
      <c r="E7" s="7"/>
      <c r="F7" s="7" t="e">
        <f>F6*100*2</f>
        <v>#VALUE!</v>
      </c>
      <c r="G7" s="7"/>
    </row>
    <row r="8" spans="1:7" ht="49.5" customHeight="1">
      <c r="A8" s="6" t="s">
        <v>58</v>
      </c>
      <c r="B8" s="7" t="e">
        <f>20-B7</f>
        <v>#VALUE!</v>
      </c>
      <c r="C8" s="7"/>
      <c r="D8" s="7" t="e">
        <f>20-D7</f>
        <v>#VALUE!</v>
      </c>
      <c r="E8" s="7"/>
      <c r="F8" s="7" t="e">
        <f>20-F7</f>
        <v>#VALUE!</v>
      </c>
      <c r="G8" s="7"/>
    </row>
    <row r="9" spans="1:7" ht="19.5" customHeight="1">
      <c r="A9" s="14" t="s">
        <v>59</v>
      </c>
      <c r="B9" s="14"/>
      <c r="C9" s="14"/>
      <c r="D9" s="14"/>
      <c r="E9" s="14"/>
      <c r="F9" s="14"/>
      <c r="G9" s="14"/>
    </row>
    <row r="10" spans="1:7" ht="19.5" customHeight="1">
      <c r="A10" s="14" t="s">
        <v>60</v>
      </c>
      <c r="B10" s="14"/>
      <c r="C10" s="14"/>
      <c r="D10" s="14"/>
      <c r="E10" s="14"/>
      <c r="F10" s="14"/>
      <c r="G10" s="14"/>
    </row>
    <row r="11" spans="1:7" ht="19.5" customHeight="1">
      <c r="A11" s="14" t="s">
        <v>61</v>
      </c>
      <c r="B11" s="14"/>
      <c r="C11" s="14"/>
      <c r="D11" s="14"/>
      <c r="E11" s="14"/>
      <c r="F11" s="14"/>
      <c r="G11" s="14"/>
    </row>
    <row r="12" spans="1:7" ht="30" customHeight="1">
      <c r="A12" s="15" t="s">
        <v>62</v>
      </c>
      <c r="B12" s="14"/>
      <c r="C12" s="14"/>
      <c r="D12" s="14"/>
      <c r="E12" s="14"/>
      <c r="F12" s="14"/>
      <c r="G12" s="14"/>
    </row>
    <row r="13" spans="1:7" ht="14.25">
      <c r="A13" s="16" t="s">
        <v>30</v>
      </c>
      <c r="B13" s="17"/>
      <c r="C13" s="17"/>
      <c r="D13" s="17"/>
      <c r="E13" s="17"/>
      <c r="F13" s="17"/>
      <c r="G13" s="17"/>
    </row>
    <row r="14" spans="1:7" ht="30" customHeight="1">
      <c r="A14" s="16" t="s">
        <v>63</v>
      </c>
      <c r="B14" s="17"/>
      <c r="C14" s="17"/>
      <c r="D14" s="17"/>
      <c r="E14" s="18" t="s">
        <v>64</v>
      </c>
      <c r="F14" s="17"/>
      <c r="G14" s="17"/>
    </row>
  </sheetData>
  <sheetProtection/>
  <mergeCells count="22">
    <mergeCell ref="A1:G1"/>
    <mergeCell ref="A2:G2"/>
    <mergeCell ref="B3:C3"/>
    <mergeCell ref="D3:E3"/>
    <mergeCell ref="F3:G3"/>
    <mergeCell ref="B4:C4"/>
    <mergeCell ref="D4:E4"/>
    <mergeCell ref="F4:G4"/>
    <mergeCell ref="B5:C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A9:G9"/>
    <mergeCell ref="A10:G10"/>
    <mergeCell ref="A11:G11"/>
    <mergeCell ref="A12:G12"/>
  </mergeCells>
  <printOptions horizontalCentered="1"/>
  <pageMargins left="0.47" right="0.47" top="0.59" bottom="0.47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Pangjie</cp:lastModifiedBy>
  <dcterms:created xsi:type="dcterms:W3CDTF">2017-06-12T07:58:16Z</dcterms:created>
  <dcterms:modified xsi:type="dcterms:W3CDTF">2021-01-26T15:02:47Z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