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135" windowHeight="11760" activeTab="1"/>
  </bookViews>
  <sheets>
    <sheet name="Sheet1" sheetId="1" r:id="rId1"/>
    <sheet name="Sheet2" sheetId="2" r:id="rId2"/>
    <sheet name="Sheet3" sheetId="3" r:id="rId3"/>
    <sheet name="Sheet4" sheetId="4" r:id="rId4"/>
  </sheets>
  <definedNames>
    <definedName name="_xlnm.Print_Area" localSheetId="0">'Sheet1'!$A$1:$T$25</definedName>
    <definedName name="_xlnm.Print_Area" localSheetId="1">'Sheet2'!$A$1:$R$26</definedName>
    <definedName name="_xlnm.Print_Area" localSheetId="2">'Sheet3'!$A$1:$I$19</definedName>
    <definedName name="_xlnm.Print_Area" localSheetId="3">'Sheet4'!$A$1:$I$21</definedName>
    <definedName name="_xlnm.Print_Titles" localSheetId="0">'Sheet1'!$4:$5</definedName>
    <definedName name="_xlnm.Print_Titles" localSheetId="1">'Sheet2'!$2:$3</definedName>
    <definedName name="_xlnm.Print_Titles" localSheetId="2">'Sheet3'!$2:$2</definedName>
    <definedName name="_xlnm.Print_Titles" localSheetId="3">'Sheet4'!$2:$2</definedName>
  </definedNames>
  <calcPr fullCalcOnLoad="1"/>
</workbook>
</file>

<file path=xl/sharedStrings.xml><?xml version="1.0" encoding="utf-8"?>
<sst xmlns="http://schemas.openxmlformats.org/spreadsheetml/2006/main" count="910" uniqueCount="466">
  <si>
    <t>一、战略性基础设施项目</t>
  </si>
  <si>
    <t>序号</t>
  </si>
  <si>
    <t>项目名称</t>
  </si>
  <si>
    <t>建设内容和规模</t>
  </si>
  <si>
    <t>建设起止年限</t>
  </si>
  <si>
    <t>项目业主单位</t>
  </si>
  <si>
    <t>联系人</t>
  </si>
  <si>
    <t>市财政资金</t>
  </si>
  <si>
    <t>区财政资金</t>
  </si>
  <si>
    <t>自筹</t>
  </si>
  <si>
    <t>主要建设内容</t>
  </si>
  <si>
    <t>天河区第一老人院</t>
  </si>
  <si>
    <t>拟建设成为区级大型养老机构，用地面积约46亩，拟设1500张床位</t>
  </si>
  <si>
    <t>2013-2015</t>
  </si>
  <si>
    <t>前期工作、土建施工</t>
  </si>
  <si>
    <t>区项目办</t>
  </si>
  <si>
    <t>区民政局</t>
  </si>
  <si>
    <t>项目资金来源为广州市福利彩票公益金6000万元、天河区福利彩票公益金9000万元、社会资金7000万元，其余14061.55万元由天河区财政统筹解决。</t>
  </si>
  <si>
    <t>项目办李利霞
38622737</t>
  </si>
  <si>
    <t>天河区红十字会医院住院大楼工程（区人民医院）</t>
  </si>
  <si>
    <t>总建筑面积1.48万平方米，其中地上建筑面积9205平方米，地下建筑面积5561平方米</t>
  </si>
  <si>
    <t>2012-2015</t>
  </si>
  <si>
    <t>土建施工</t>
  </si>
  <si>
    <t>区卫生局</t>
  </si>
  <si>
    <t>珠江新城D区中学（广州市天河外国语学校）改扩建工程</t>
  </si>
  <si>
    <t>建设内容包括教学楼、实验楼、行政楼、综合文体楼、国际交流中心等，建设规模3.43万平方米</t>
  </si>
  <si>
    <t>区教育局</t>
  </si>
  <si>
    <t>总投资为项建批复数据，市区财政1:1配套</t>
  </si>
  <si>
    <t>项目办姚阳
38623655</t>
  </si>
  <si>
    <t>天河区政务服务中心建设工程</t>
  </si>
  <si>
    <t>区政府办</t>
  </si>
  <si>
    <t>新塘、新合公司“城中村”改造项目</t>
  </si>
  <si>
    <t>用地面积66.84万平方米，复建住宅面积59.18万平方米，复建物业面积约30万平方米，融资建筑面积77.92万平方米。</t>
  </si>
  <si>
    <t>2010-2016</t>
  </si>
  <si>
    <t>广州市国营新塘农工商联合公司、广州市新合经济发展有限公司</t>
  </si>
  <si>
    <t>冯绍华
82357386</t>
  </si>
  <si>
    <t>冼村改造项目</t>
  </si>
  <si>
    <t>用地面积18.49万平方米，复建住宅面积45万平方米，复建物业面积17万平方米，融资建筑面积45.7万平方米。</t>
  </si>
  <si>
    <t>2010-2018</t>
  </si>
  <si>
    <t>冼村实业有限公司</t>
  </si>
  <si>
    <t>李回生
13719151262</t>
  </si>
  <si>
    <t>林和村改造项目</t>
  </si>
  <si>
    <t>用地面积约6.37万平方米。复建住宅面积17.45万平方米，复建物业面积约3.12万平方米，融资建筑面积约18.25平方米。</t>
  </si>
  <si>
    <t>2010-2014</t>
  </si>
  <si>
    <t>广州新天房地产发展有限公司</t>
  </si>
  <si>
    <t>刘军
38813036</t>
  </si>
  <si>
    <t>潭村改造项目</t>
  </si>
  <si>
    <t>项目总用地面积139.76公顷，潭村改造范围总用地8.34公顷，复建住宅面积15.86万平方米，复建物业面积2.29万平方米，留用地区权益面积6.86万平方米。</t>
  </si>
  <si>
    <t>2012-2016</t>
  </si>
  <si>
    <t>石东第八、第九股份经济合作社</t>
  </si>
  <si>
    <t>刘欣
13711760277</t>
  </si>
  <si>
    <t>2013-2014</t>
  </si>
  <si>
    <t>区农园局</t>
  </si>
  <si>
    <t>区农业和园林局</t>
  </si>
  <si>
    <t>邹勇、38622342</t>
  </si>
  <si>
    <t>大观街道路扩建一期工程</t>
  </si>
  <si>
    <t>新建道路约1.38公里，西起广东省食品药品职业学校，东至玉树南路，属于新建道路，平面线位与规划大观街线位基本一致；为城市次干路，设计速度40km/h，标准段双向三车道，道路宽度15m。</t>
  </si>
  <si>
    <t>完成前期工作，计划2014年内开工</t>
  </si>
  <si>
    <t>区建水局</t>
  </si>
  <si>
    <t>天河区建设和水务局</t>
  </si>
  <si>
    <t>区财政局安排资金为3500万元</t>
  </si>
  <si>
    <t>陈文彬，18002278194</t>
  </si>
  <si>
    <t>柯木塱南路</t>
  </si>
  <si>
    <t>广汕路至高唐大道，长2.2公里，宽40米。</t>
  </si>
  <si>
    <t>2012-2014</t>
  </si>
  <si>
    <t>邱明13802740450</t>
  </si>
  <si>
    <t>车陂涌水闸</t>
  </si>
  <si>
    <t>中型水闸，共设3孔，每孔净宽18米，总过水净宽54米，每秒过水量468立方米。</t>
  </si>
  <si>
    <t>苏保琼13719114172</t>
  </si>
  <si>
    <t>华南快速路黄埔大道匝道排水改造工程</t>
  </si>
  <si>
    <t>华南快速路黄埔大道匝道排水改造工程位于广州市天河区平云路区域。本工程主要分为内涝整治部分及潭村涌水闸重建两部分</t>
  </si>
  <si>
    <t>苏沛然13560431686</t>
  </si>
  <si>
    <t>大观路周边排水改造工程</t>
  </si>
  <si>
    <t>工程包括破除原路面、人行道、绿化、堤岸等并修复，拆除现状管渠约500米、拆除现状雨水口约80座，新建雨水管渠约2166米，新建雨、污水井，明渠清淤、现状明渠加盖板、排水口改造等改造项目。</t>
  </si>
  <si>
    <t>共有沙河顶、沙河、天平架、燕塘、天河客运站、长湴、植物园站、龙洞站、柯木朗站和高塘石站共10个站点</t>
  </si>
  <si>
    <t>2005-2016</t>
  </si>
  <si>
    <t>广州市地下铁道总公司</t>
  </si>
  <si>
    <t>张广欣    13826453410</t>
  </si>
  <si>
    <t>高唐新建区沐陂东路道路工程</t>
  </si>
  <si>
    <t>新建道路1049米，道路红线宽度为20米</t>
  </si>
  <si>
    <t>2014-2016</t>
  </si>
  <si>
    <t>智慧城管委会</t>
  </si>
  <si>
    <t>2014年新增财政性项目</t>
  </si>
  <si>
    <t>古维波
13711217306</t>
  </si>
  <si>
    <t>高唐新建区孵化二期和东部孵化器永久用电工程</t>
  </si>
  <si>
    <t>新建开关房及电缆沟，敷设电缆约1800米，安装高压柜及低压柜。</t>
  </si>
  <si>
    <t>广州高新技术产业集团有限公司</t>
  </si>
  <si>
    <t>智慧东湖</t>
  </si>
  <si>
    <t>旧羊山到水库900m景观改造，对水库进行淤加固；新开挖新塘水库与杨梅河连接段1.2km； 新建补水泵站及补水管道。项目占地面积约690亩，其中上游段长970米、面积约168亩，新塘水库水岸岸线长约1985米、面积约200.8亩，下游段约1270米、面积120亩。</t>
  </si>
  <si>
    <t>资金纳入政府性政务计划</t>
  </si>
  <si>
    <t>彭志雄
13902249609</t>
  </si>
  <si>
    <t>高唐新建区东区及北区道路升级改造工程</t>
  </si>
  <si>
    <t>道路升级改造约5840米</t>
  </si>
  <si>
    <t>二、战略性主导产业项目</t>
  </si>
  <si>
    <t>业主单位联系人</t>
  </si>
  <si>
    <t>广州周大福
金融中心
（广州东塔）</t>
  </si>
  <si>
    <t>CBD管委会</t>
  </si>
  <si>
    <t>广州市新御房地产开发有限公司</t>
  </si>
  <si>
    <t>伦瑞霞，15913150503</t>
  </si>
  <si>
    <t>广发证券大厦项目</t>
  </si>
  <si>
    <t>2011-2015</t>
  </si>
  <si>
    <t>广发证券股份有限公司</t>
  </si>
  <si>
    <t>范园园，13922287226</t>
  </si>
  <si>
    <t>广州佳都轨道交通智能化产业基地项目</t>
  </si>
  <si>
    <t>广州佳都集团有限公司</t>
  </si>
  <si>
    <t>容广兴   18620887224</t>
  </si>
  <si>
    <t>软件产业集中孵化中心三期</t>
  </si>
  <si>
    <t>研发、办公、会议、展览、及各类休闲娱乐服务综合楼，建设规模71000平方米</t>
  </si>
  <si>
    <t>2014-2017</t>
  </si>
  <si>
    <t>刘敏飞    37215593
15919302118</t>
  </si>
  <si>
    <t>科研办公楼、孵化中心，建设规模100000平方米</t>
  </si>
  <si>
    <t>广建智慧天地广场</t>
  </si>
  <si>
    <t>2013-2016</t>
  </si>
  <si>
    <t>广州市建筑集团有限公司/广州建筑股份有限公司</t>
  </si>
  <si>
    <t>凌珈欣    83736809 13632273348</t>
  </si>
  <si>
    <t>移动电子商务产业基地</t>
  </si>
  <si>
    <t>广州龙粤通信设备集团有限公司</t>
  </si>
  <si>
    <t>周小艳   18620228086</t>
  </si>
  <si>
    <t>“研发中心和国家级‘教育部’卓越工程师计划培养基地”</t>
  </si>
  <si>
    <t>广州致远电子股份有限公司</t>
  </si>
  <si>
    <t>张华   13533677972</t>
  </si>
  <si>
    <t>振盛科技研发中心</t>
  </si>
  <si>
    <t>广州振盛电子科技有限公司</t>
  </si>
  <si>
    <t>邓远雄  38342008-2864    李文洪   82356165  13609024526</t>
  </si>
  <si>
    <t>光亚国际会展电子商务产业园</t>
  </si>
  <si>
    <t>广州光亚网络科技有限公司</t>
  </si>
  <si>
    <t>胡忠顺  18688399913</t>
  </si>
  <si>
    <t>测绘地理信息产业园项目</t>
  </si>
  <si>
    <t>广州南方测绘仪器有限公司</t>
  </si>
  <si>
    <t>林伟杰  18664860688</t>
  </si>
  <si>
    <t>中国移动南方基地二期项目</t>
  </si>
  <si>
    <t>中国移动通信集团广东有限公司</t>
  </si>
  <si>
    <t>佘颖 13802882481</t>
  </si>
  <si>
    <t>哥弟总部大厦</t>
  </si>
  <si>
    <t>区经贸局</t>
  </si>
  <si>
    <t>广东哥弟时尚服饰研发有限公司</t>
  </si>
  <si>
    <t>广州皮鞋厂商业办公楼</t>
  </si>
  <si>
    <t>广州皮鞋厂</t>
  </si>
  <si>
    <t>沙河街</t>
  </si>
  <si>
    <t>肖业基 13902404022</t>
  </si>
  <si>
    <t>沙东商业广场</t>
  </si>
  <si>
    <t>拟建设商业、办公楼，用地面积28282平方米，地上3层（部分2层，首层局部夹层）建筑面积25191平方米，地下3层，建筑面积39917平方米</t>
  </si>
  <si>
    <t>2014-2015</t>
  </si>
  <si>
    <t>广州市沙东有利集团有限公司</t>
  </si>
  <si>
    <t>江燕羿 37395787
13902227941</t>
  </si>
  <si>
    <t>广州天禧房地产开发有限公司车陂项目</t>
  </si>
  <si>
    <t>总用地面积16435平方米，总建筑面积66863平方米，其中计容面积49236平方米，产品形式为住宅、商业、办公及幼儿园等公建配套设施</t>
  </si>
  <si>
    <t>广州天禧房地产开发有限公司</t>
  </si>
  <si>
    <t>李金虎
13825093506</t>
  </si>
  <si>
    <t>广东创意产业园</t>
  </si>
  <si>
    <t>区科信局</t>
  </si>
  <si>
    <t>广东佳信投资有限公司</t>
  </si>
  <si>
    <t>管毅兵
18688884677</t>
  </si>
  <si>
    <t>移动互联网产业集群项目</t>
  </si>
  <si>
    <t>2013-2017</t>
  </si>
  <si>
    <t>建设天河移动互动网产业集群</t>
  </si>
  <si>
    <t>广州移动互联网产业基地、广州国际创新谷、天河区科技创新服务中心</t>
  </si>
  <si>
    <t>广东省工业技术研究院建设项目（中乌巴顿焊接研究院建设项目）</t>
  </si>
  <si>
    <t>建设研发大楼、中乌研究院、中乌研究院中试实验楼两栋、LED外延芯片研发楼等</t>
  </si>
  <si>
    <t>2011-2017</t>
  </si>
  <si>
    <t>区发改局</t>
  </si>
  <si>
    <t>广州有色金属研究院</t>
  </si>
  <si>
    <t>党立今
13660023816</t>
  </si>
  <si>
    <t>估算总投资（万元）</t>
  </si>
  <si>
    <t>当前进展情况</t>
  </si>
  <si>
    <t>总投资超10亿元港币，计划建设建筑面积122222.10㎡的商务写字楼</t>
  </si>
  <si>
    <t>2014起</t>
  </si>
  <si>
    <t>规划报建，争取年末动工</t>
  </si>
  <si>
    <t>广州市建瓴房地产开发有限公司、广州市天河区寺右经济发展公司</t>
  </si>
  <si>
    <t>赵小姐
13622244980</t>
  </si>
  <si>
    <t>新建一个现代化综合购物中心——广州正大广场（建筑面积13万平方米，投资额约为15亿元）</t>
  </si>
  <si>
    <t>广州易初莲花连锁超市有限公司</t>
  </si>
  <si>
    <t>骆骏 13828405829</t>
  </si>
  <si>
    <t>工程建设约24万平方米（总部办公、研发中心及住宅）</t>
  </si>
  <si>
    <t>2014年起</t>
  </si>
  <si>
    <t>宝钢集团韶关钢铁有限公司</t>
  </si>
  <si>
    <t>陈基明 13719235155</t>
  </si>
  <si>
    <t>新建2000病床建筑面积225000平方米</t>
  </si>
  <si>
    <t>立项阶段</t>
  </si>
  <si>
    <t>刘达智
85108334</t>
  </si>
  <si>
    <t>天河区第二老人院建设项目</t>
  </si>
  <si>
    <t>拟建设成为区级大型养老机构，用地面积约50亩，拟设置1000张床位</t>
  </si>
  <si>
    <t xml:space="preserve">36525.95
</t>
  </si>
  <si>
    <t>正在开展选址等前期工作</t>
  </si>
  <si>
    <t>区政府</t>
  </si>
  <si>
    <t>陈永忠
85690208-1050</t>
  </si>
  <si>
    <t>广州市都会区粮食安全保障基地（天河现代粮食科技产业园）</t>
  </si>
  <si>
    <t>健之源科技谷</t>
  </si>
  <si>
    <t>待定</t>
  </si>
  <si>
    <t>广东正佳实业有限公司</t>
  </si>
  <si>
    <t>江小雯     61798908  13725160760</t>
  </si>
  <si>
    <t>新网世界办公楼</t>
  </si>
  <si>
    <t>净用地面积8594平方米，计算容积率面积为18872平方米</t>
  </si>
  <si>
    <t>广州百田信息科技有限公司</t>
  </si>
  <si>
    <t>邹俊舟   85526302  18620039709</t>
  </si>
  <si>
    <t>群豪·设计I谷</t>
  </si>
  <si>
    <t>计划建成三栋独立大楼</t>
  </si>
  <si>
    <t>广东群豪服饰有限公司</t>
  </si>
  <si>
    <t>邵建伟 18928847325</t>
  </si>
  <si>
    <t>网易智慧谷</t>
  </si>
  <si>
    <t>广州博冠信息科技有限公司</t>
  </si>
  <si>
    <t>关经理     85105079  13922260877</t>
  </si>
  <si>
    <t>南部道路二中地块东侧B线(立项及前期工作)</t>
  </si>
  <si>
    <t>新建道路610km，道路红线宽度为20和30米</t>
  </si>
  <si>
    <t>根据南部路网建设,与沐陂东路形成环路网建设,连通高唐大道至环城高速.</t>
  </si>
  <si>
    <t>羊城科技北侧道路与高唐路连接段</t>
  </si>
  <si>
    <t>新建道路0.118km，道路红线宽度为40米</t>
  </si>
  <si>
    <t>正在进行项目建议书编制</t>
  </si>
  <si>
    <t>软件路西延线</t>
  </si>
  <si>
    <t>道路升级改造约590米，宽30米与20米</t>
  </si>
  <si>
    <t>北斗产业总部基地</t>
  </si>
  <si>
    <t>2015-2017</t>
  </si>
  <si>
    <t>广州亿程交通信息有限公司</t>
  </si>
  <si>
    <t>陈结潮
13560330923</t>
  </si>
  <si>
    <t>水晶球多媒体多点触控产业研发基地</t>
  </si>
  <si>
    <t>广州市水晶球信息技术有限公司</t>
  </si>
  <si>
    <t>柯瑞强
13922410899</t>
  </si>
  <si>
    <t>商科集团总部大厦</t>
  </si>
  <si>
    <t>广州商科信息科技有限公司</t>
  </si>
  <si>
    <t>刘险峰
13926006407</t>
  </si>
  <si>
    <t>涞馨集团世界总部</t>
  </si>
  <si>
    <t>广东涞馨实业投资集团有限公司</t>
  </si>
  <si>
    <t>周经理
18029810898</t>
  </si>
  <si>
    <t>广州市创源生物科技有限公司</t>
  </si>
  <si>
    <t>许悦家
15018802113</t>
  </si>
  <si>
    <t>利农康盛总部及研发中心大楼</t>
  </si>
  <si>
    <t>广东利农康盛实业有限公司</t>
  </si>
  <si>
    <t>林中发
13430390649</t>
  </si>
  <si>
    <t>南方大宗商品电子交易平台</t>
  </si>
  <si>
    <t>宝供物流企业集团有限公司</t>
  </si>
  <si>
    <t>陈定中
13902309693</t>
  </si>
  <si>
    <t>柯木塱文化艺术社区</t>
  </si>
  <si>
    <t>沈熠
13922416158</t>
  </si>
  <si>
    <t>高唐新建区中部道路工程</t>
  </si>
  <si>
    <t>新建道路5351.66米，道路红线宽度为20米与15米</t>
  </si>
  <si>
    <t>南部高端人才公寓项目</t>
  </si>
  <si>
    <t>建筑总面积约19万平方米</t>
  </si>
  <si>
    <t>天河智慧城核心区-高唐新建区10KV电力走廊工程</t>
  </si>
  <si>
    <t>改建24孔电缆沟3400米,新建12线排管3720米,新建6线排管3080米.</t>
  </si>
  <si>
    <t>生物和现代农业创新园</t>
  </si>
  <si>
    <t>建设生物和现代农业研发生产基地</t>
  </si>
  <si>
    <t>调规阶段</t>
  </si>
  <si>
    <t>广东省农业技术推广总站</t>
  </si>
  <si>
    <t>许志峰 13060968576</t>
  </si>
  <si>
    <t>龙洞石门禅院</t>
  </si>
  <si>
    <t>建设用地需求约6.67万平方米（约101亩），建设集文化、教育、宗教、公益慈善、观光旅游等功能禅意园林，也是天河区首个佛教场所</t>
  </si>
  <si>
    <t>现已经通过市土地规划，城市规划待批。</t>
  </si>
  <si>
    <t>区民族宗教事务局</t>
  </si>
  <si>
    <t>广州市佛教协会</t>
  </si>
  <si>
    <t>郑洪灼
38622091</t>
  </si>
  <si>
    <t>天河人才港</t>
  </si>
  <si>
    <t>天河人才港选址于天河科技园高唐新建区孵化中心E栋的5-7层，总面积约5100平方米</t>
  </si>
  <si>
    <t>暂未确定</t>
  </si>
  <si>
    <t>区委组织部、区人社局、项目办</t>
  </si>
  <si>
    <t>天河区政府</t>
  </si>
  <si>
    <t>黄少冰
38471750，13826430283</t>
  </si>
  <si>
    <t>枫叶路拓宽工程</t>
  </si>
  <si>
    <t>按规划红线26米断面进行扩宽，扩宽段起点设于粤生路，路线往南与中山大道相交，道路全长746.761米，道路等级为城市次干道，双向4车道，红线宽26米</t>
  </si>
  <si>
    <t>陈文彬18002278194</t>
  </si>
  <si>
    <t>旭景西街道路建设工程</t>
  </si>
  <si>
    <t>新建道路0.8公里，路宽15米</t>
  </si>
  <si>
    <t>正在可研阶段工作</t>
  </si>
  <si>
    <t>广州汽车服务产业园</t>
  </si>
  <si>
    <t>宝钢集团广东韶关钢铁有限公司</t>
  </si>
  <si>
    <t>1-6月完成投资</t>
  </si>
  <si>
    <t>项目性质（新建/续建）</t>
  </si>
  <si>
    <t>项目类型（已开工/未开工）</t>
  </si>
  <si>
    <t>区牵头部门</t>
  </si>
  <si>
    <t>财政</t>
  </si>
  <si>
    <t>续建</t>
  </si>
  <si>
    <t>新建</t>
  </si>
  <si>
    <t>已开工</t>
  </si>
  <si>
    <t>未开工</t>
  </si>
  <si>
    <t>社会</t>
  </si>
  <si>
    <t>项目归属（财政/社会）</t>
  </si>
  <si>
    <t>投资完成率</t>
  </si>
  <si>
    <t>完成一期住院楼7层底板浇筑</t>
  </si>
  <si>
    <t>首期安置房基坑支护工程，已停工</t>
  </si>
  <si>
    <t>正在项目报建阶段</t>
  </si>
  <si>
    <t>已完工送电，待验收结算</t>
  </si>
  <si>
    <t>施工总进度约60%</t>
  </si>
  <si>
    <t>中国联通华南信息产业运营中心工程项目</t>
  </si>
  <si>
    <t>本项目总建筑面积161398平方米，其中地上建筑面积105398平方米，地下建筑面积56000平方米，分别建设吸取商业开发楼和东区甲级对外写字楼</t>
  </si>
  <si>
    <t>2014-2018</t>
  </si>
  <si>
    <t>区科信局</t>
  </si>
  <si>
    <t>广州联通有限公司</t>
  </si>
  <si>
    <t>广东贵金属交易中心(大厦)项目</t>
  </si>
  <si>
    <t>2014年起</t>
  </si>
  <si>
    <t>项目总建筑面积2万平方米</t>
  </si>
  <si>
    <t>调整/保留内容</t>
  </si>
  <si>
    <t>保留</t>
  </si>
  <si>
    <t>前期意向阶段</t>
  </si>
  <si>
    <t>区经贸局</t>
  </si>
  <si>
    <t>广东省贵金属交易中心有限公司</t>
  </si>
  <si>
    <r>
      <t xml:space="preserve">简钰荣
38622877
15920303829
佐科
</t>
    </r>
    <r>
      <rPr>
        <sz val="11"/>
        <color indexed="8"/>
        <rFont val="宋体"/>
        <family val="0"/>
      </rPr>
      <t>0751-8797968
13927885643</t>
    </r>
  </si>
  <si>
    <t>调整纳入</t>
  </si>
  <si>
    <r>
      <t>刘圣庆
1</t>
    </r>
    <r>
      <rPr>
        <sz val="11"/>
        <color indexed="8"/>
        <rFont val="宋体"/>
        <family val="0"/>
      </rPr>
      <t>8620018213</t>
    </r>
  </si>
  <si>
    <t>调整纳入</t>
  </si>
  <si>
    <t>续建</t>
  </si>
  <si>
    <t>已开工</t>
  </si>
  <si>
    <t>财政</t>
  </si>
  <si>
    <t>正在进行前期工作</t>
  </si>
  <si>
    <t>保留</t>
  </si>
  <si>
    <t>新建</t>
  </si>
  <si>
    <t>未开工</t>
  </si>
  <si>
    <t>已完成前期各项手续，预计于7月动工</t>
  </si>
  <si>
    <t>社会</t>
  </si>
  <si>
    <t>目前村班子及保利公司正在开展摸清家底、修改完善补偿安置方案等工作，做好复工准备</t>
  </si>
  <si>
    <t>正在开展村民复建安置房选房工作</t>
  </si>
  <si>
    <t>正在组织开展复建安置房建设</t>
  </si>
  <si>
    <t>施工已基本完成，正在进行工程结算</t>
  </si>
  <si>
    <t xml:space="preserve">区牵头部门
</t>
  </si>
  <si>
    <t>2014年计划投资
（万元）</t>
  </si>
  <si>
    <t>序号</t>
  </si>
  <si>
    <t>项目名称</t>
  </si>
  <si>
    <t>建设内容和规模</t>
  </si>
  <si>
    <t>建设起止年限</t>
  </si>
  <si>
    <t>总投资
（万元）</t>
  </si>
  <si>
    <t>已修规咨询，力争9月份动工</t>
  </si>
  <si>
    <t>正在施工</t>
  </si>
  <si>
    <t>主要建设内容</t>
  </si>
  <si>
    <t>项目业主单位</t>
  </si>
  <si>
    <t>区报送单位</t>
  </si>
  <si>
    <t>业主单位联系人</t>
  </si>
  <si>
    <t>备注</t>
  </si>
  <si>
    <t>联系人</t>
  </si>
  <si>
    <t xml:space="preserve">龙口西路升级改造工程 </t>
  </si>
  <si>
    <t>2014-2015</t>
  </si>
  <si>
    <t>前期工作</t>
  </si>
  <si>
    <t>区建水局</t>
  </si>
  <si>
    <t xml:space="preserve">陈文彬
18002278194  </t>
  </si>
  <si>
    <t>大观街二期建设工程</t>
  </si>
  <si>
    <t>潭村北街建设工程</t>
  </si>
  <si>
    <t>袁征
38993505</t>
  </si>
  <si>
    <t>正在报批阶段</t>
  </si>
  <si>
    <t>截止目前进度</t>
  </si>
  <si>
    <t>2014-2016</t>
  </si>
  <si>
    <t>续建</t>
  </si>
  <si>
    <t>已开工</t>
  </si>
  <si>
    <t>社会</t>
  </si>
  <si>
    <t>正在报批阶段</t>
  </si>
  <si>
    <t>沙东街</t>
  </si>
  <si>
    <t>未开工</t>
  </si>
  <si>
    <t>正在进行前期工作</t>
  </si>
  <si>
    <t>用地面积9.48万平方米，建筑面积15.16万平方米</t>
  </si>
  <si>
    <t>新建</t>
  </si>
  <si>
    <t>保留</t>
  </si>
  <si>
    <t xml:space="preserve">中乌巴顿矿产资源试验室待验收，LED外延芯片研发楼待验收 中乌巴顿矿产资源试验室待验收，LED外延芯片研发楼待验收 </t>
  </si>
  <si>
    <t>小东景</t>
  </si>
  <si>
    <t>2014-2016</t>
  </si>
  <si>
    <t>前期工作、土建施工</t>
  </si>
  <si>
    <t>珠江投资有限公司</t>
  </si>
  <si>
    <t>姚欣莉
13570433223</t>
  </si>
  <si>
    <t>调整纳入</t>
  </si>
  <si>
    <t>粤海集体总部大厦项目</t>
  </si>
  <si>
    <t>2013-2018</t>
  </si>
  <si>
    <t>土建施工阶段</t>
  </si>
  <si>
    <t>土建施工</t>
  </si>
  <si>
    <t>广东三诚经济发展有限公司</t>
  </si>
  <si>
    <t>粤海总经理
13902991351</t>
  </si>
  <si>
    <t>东方国际建材交易中心(广州国际建材总部基地）项目</t>
  </si>
  <si>
    <t>2014年下半年计划建设东方国际建材交易中心(广州国际建材总部基地）项目二期</t>
  </si>
  <si>
    <t>广州中棠实业有限公司</t>
  </si>
  <si>
    <t>戴晓霞
38845366</t>
  </si>
  <si>
    <t>1931项目</t>
  </si>
  <si>
    <t>区科信局</t>
  </si>
  <si>
    <t xml:space="preserve"> 广州华多有限公司、广州欢聚传媒有限公司</t>
  </si>
  <si>
    <t>肖敏
18688869180</t>
  </si>
  <si>
    <t>智慧城管委会</t>
  </si>
  <si>
    <t>古维波
13711217306</t>
  </si>
  <si>
    <t>估算总投资（万元）</t>
  </si>
  <si>
    <t>由于规划设计红线不明确，现正调整规划</t>
  </si>
  <si>
    <t>6月16日已通过规委会，此次拟按照协议出让方式出让</t>
  </si>
  <si>
    <t>当前进展情况</t>
  </si>
  <si>
    <t>由于该项目地块所属行政管辖权较为特殊，目前正在等区级政府协调相关问题</t>
  </si>
  <si>
    <t>项目建设内容：占地面积13396平方米，建筑面积49000平方米，楼高40米的办公楼</t>
  </si>
  <si>
    <t>用地面积5.4公顷，规划建设网易游戏中国总部所在地和核心研发基地</t>
  </si>
  <si>
    <t xml:space="preserve">本项目拟从中山大道至天阳路，全长约1.2公里，在不改变道路原有等级标准、原有道路现状的情况下，对该路段进行升级改造，建设内容包括道路、排水、交通、绿化、照明等工作内容 </t>
  </si>
  <si>
    <t xml:space="preserve">大观街道路扩建二期工程主要包括两条路：1、大观街；2、天河区第一老人院前规划支路大观街路等级为城市次干路，规划宽度30m，近期建设道路宽度15m，双向三车道，设计速度为40 km/h，路线全长0.58km天河区第一老人院前规划支路等级为城市支路，红线宽度为20米，根据项目建设安排，近期实施道路宽度10m，双向两车道，设计速度为30 km/h，路线全长0.22km工程建设内容包括新建道路、排水工程及附属交通工程、绿化工程、照明工程和电力管廊工程等内容
</t>
  </si>
  <si>
    <t xml:space="preserve">潭村北街道路城市支路，设计速度为40km/h，为双向二车道，规划道路宽度为8m，项目全长约0.4km工程建设内容包括新建道路、排水工程及附属交通工程、照明工程等内容
</t>
  </si>
  <si>
    <t>本项目用地面积26494平方米，总建筑面积501682平方米，建筑高度为530米，主塔楼共建116层（其中地上111层，地下5层），裙楼8层本项目是集商场、甲级写字楼及国际标准的星级酒店等为一体的综合性超高层建筑</t>
  </si>
  <si>
    <t>总建筑面积156509平方米，地下5层，地上59层（另设夹层2层），主要结构为1幢塔楼及一幢裙楼</t>
  </si>
  <si>
    <t>建设轨道交通智能化产业园，成立轨道交通智能化研究院</t>
  </si>
  <si>
    <t>用地面积2.9公顷，建设“绿色、低碳、环保”集办公、餐饮、商业于一体的高端商务楼，总建筑面积52000平方米</t>
  </si>
  <si>
    <t>办公楼，建筑面积18744平方米，建设龙粤公司总部，打造移动电子商务产业基地</t>
  </si>
  <si>
    <t>办公楼和研发基地建筑面积17000平方米</t>
  </si>
  <si>
    <t>建筑面积22610㎡，建设生产研发中心两栋，地上6层，地下1层</t>
  </si>
  <si>
    <t>内容涵括光亚总部功能，会展电子商务、网游动漫制作、网游动漫运营等机构集群</t>
  </si>
  <si>
    <t>建设南方测绘高精度卫星导航应用开发和产业基地、地理信息产业软件研发与地理数据加工基地</t>
  </si>
  <si>
    <t>地上总建筑面积36万平方米，主要建设产业聚集中心、互联网公司、研发中心等</t>
  </si>
  <si>
    <t>在珠江新城B2-11地块建设一座超180米的总部大楼</t>
  </si>
  <si>
    <t>建设一栋办公大楼，地上15层建筑总面积为9722平方米，地下2层建筑总面积为6650平方米，总规模达到16372平方米</t>
  </si>
  <si>
    <t>建设天河移动互动网产业园（包括特色园区、虚拟平台、创新空间等），打造以天河智慧城核心区为总部集聚区，以广电平云广场、羊城创意园和广东数字出版基地为支撑的天河区移动互联网产业空间发展格局，形成“一基地三园区一总部”的移动互联网产业集群</t>
  </si>
  <si>
    <t>项目总用地面积89000平方米，建筑面积约260000平方米，规划建设一个超大型、现代化、高业态的集新型建材展贸基地、家具体验馆、四星级酒店、高级写字楼和电子商务为一体的城市商业综合体</t>
  </si>
  <si>
    <t>高唐新建区东部孵化基地道路及排水工程</t>
  </si>
  <si>
    <t>智慧城管委会</t>
  </si>
  <si>
    <t>建议增补“高唐新建区东部孵化基地道路及排水工程”。</t>
  </si>
  <si>
    <r>
      <t>古维波</t>
    </r>
    <r>
      <rPr>
        <sz val="10.5"/>
        <color indexed="8"/>
        <rFont val="Times New Roman"/>
        <family val="1"/>
      </rPr>
      <t>13711217306</t>
    </r>
  </si>
  <si>
    <t>达奇食品研发中心大楼</t>
  </si>
  <si>
    <t>高唐新建区沐陂东路道路工程</t>
  </si>
  <si>
    <t>新建道路1049米，道路红线宽度为20米</t>
  </si>
  <si>
    <t>智慧城管委会</t>
  </si>
  <si>
    <t>待定</t>
  </si>
  <si>
    <t>2014起</t>
  </si>
  <si>
    <t>调整/保留意见</t>
  </si>
  <si>
    <t>利用智能感知和清洁能源技术建设智慧、绿色仓容5万吨的天河现代粮食科技产业园，其中环保低温粮仓2万吨，总建筑面积73000㎡（含清洁能源自循环系统）</t>
  </si>
  <si>
    <t>高新集团产业园
（南方智荟）</t>
  </si>
  <si>
    <t>项目位于珠江新城Ｂ１-１地块，总建筑面积约28万㎡，其中超甲级写字楼约15万㎡，配套高档公寓约6万㎡，特色商业区约3万㎡，车位约4万㎡</t>
  </si>
  <si>
    <t>项目位于天河区东圃镇棠东村北部山岗地地块，将建设成为“广州东景生态宜居中心”，小东景项目占地73639平方米</t>
  </si>
  <si>
    <t>广州华多和广州欢聚传媒共同耗资5亿正在打造一支全新的女子偶像组合“1931”与传统娱乐行业的造星不同，它将采用“互联网造星”的模式：一方面将在羊城创意产业园兴建的2500平米的专属剧场进行一周五场的高频度演出，另一方面这些歌手还都将拥有自己的专属互联网直播间，进行每天的线上演出</t>
  </si>
  <si>
    <t>工地工程土建进度形象完成情况约为42%
塔楼核心筒混凝土浇筑：110层(约506.50米）</t>
  </si>
  <si>
    <t>地下室（除附楼区域外）施工完成，正在搭设地面核心筒施工外排架</t>
  </si>
  <si>
    <t xml:space="preserve">土地出让金已全部缴清并拿到完税证；已选定设计单位，规划设计图初稿已设计完成
</t>
  </si>
  <si>
    <t>正在规划局办理报建手续，正在办理人防等报备正在进行土方开挖</t>
  </si>
  <si>
    <t>已取得二期6号地块的施工许可证，计划于7月下旬动工二期1-5号地块正在与市协调土地出让方式</t>
  </si>
  <si>
    <t>基坑出土已经完成，正在建设底座</t>
  </si>
  <si>
    <t>○</t>
  </si>
  <si>
    <t>建设天河区政务服务中心，共6层10320平方米</t>
  </si>
  <si>
    <r>
      <t>新建道路</t>
    </r>
    <r>
      <rPr>
        <sz val="10.5"/>
        <color indexed="8"/>
        <rFont val="Times New Roman"/>
        <family val="1"/>
      </rPr>
      <t>1578</t>
    </r>
    <r>
      <rPr>
        <sz val="10.5"/>
        <color indexed="8"/>
        <rFont val="宋体"/>
        <family val="0"/>
      </rPr>
      <t>米，道路红线宽度为</t>
    </r>
    <r>
      <rPr>
        <sz val="10.5"/>
        <color indexed="8"/>
        <rFont val="Times New Roman"/>
        <family val="1"/>
      </rPr>
      <t>6</t>
    </r>
    <r>
      <rPr>
        <sz val="10.5"/>
        <color indexed="8"/>
        <rFont val="宋体"/>
        <family val="0"/>
      </rPr>
      <t>米及</t>
    </r>
    <r>
      <rPr>
        <sz val="10.5"/>
        <color indexed="8"/>
        <rFont val="Times New Roman"/>
        <family val="1"/>
      </rPr>
      <t>4</t>
    </r>
    <r>
      <rPr>
        <sz val="10.5"/>
        <color indexed="8"/>
        <rFont val="宋体"/>
        <family val="0"/>
      </rPr>
      <t>米</t>
    </r>
  </si>
  <si>
    <t>该项目调整到重点建设储备项目计划</t>
  </si>
  <si>
    <t>资金来源（万元）</t>
  </si>
  <si>
    <t>计划总投资约4亿元，建设用地需求约26600平方米（约40亩），建设规模约为53000平方米，将建成集行政办公、科研、生产检测、营销、服务于一体的总部基地</t>
  </si>
  <si>
    <t xml:space="preserve"> 计划投资4亿元建设水晶球多点触控产业研发基地计划，建设用地面积约5万平方米，建立一个集合培训基地、技术研发基地、产品生产基地、产品测试基地以及多功能办公基地五位于一体的产业研发基地</t>
  </si>
  <si>
    <t>拟2.5亿元建设商科集团大厦，建立商科集团管理中心，集团产品，品牌运营中心，集团技术研发中心（广州消费数码类工程研发中心），产品体验展示中心，物联网服务和售后服务呼叫中心</t>
  </si>
  <si>
    <t>拟投资建设涞馨集团世界总部经济，用地面积50亩，建设内容为研发中心、仓储中心及营销中心，建筑面积约10万平方米，计划投资5.4亿元</t>
  </si>
  <si>
    <t>计划投资2.31亿元，建筑面积约2万平方米，建设中国黑牛食品研发中心大楼（国家级食品研究发展中心）及专家公寓和相关配套附属设施</t>
  </si>
  <si>
    <t>拟申请综合建设用地总面积约23亩，用于建设总部办公大楼、新生物技术研发中心及新型包装材料研发中心大楼各一栋、配套建设高级员工宿舍楼一栋，预计建筑总面积3万平方米</t>
  </si>
  <si>
    <t>拟首期投资10亿元，总投资50个亿，建设“南方大宗商品电子交易平台”及“总部园区”项目总建设面积将达到35万平方米</t>
  </si>
  <si>
    <t>将打造成为南中国的文化艺术产业引擎本项目规划功能区域有：艺术家创作区、艺术展览馆、艺术交流中心、拍卖中心及画廊等</t>
  </si>
  <si>
    <t>产业园项目拟依托信息化天河，以汽车金融为抓手，车联网为载体，打造云计算动态管理的数字化汽车服务产业园区，形成广州市汽车销售价格指数和全国汽车零配件交易指数基地，成为我省，乃至华南地区的汽车销售风向标，构筑全球领先的绿色智慧车城</t>
  </si>
  <si>
    <t>正进行前期工作</t>
  </si>
  <si>
    <t>施工总体完成98%</t>
  </si>
  <si>
    <t>已完成内涝排水工程正深化临时排水方案，协调市土发中心借地施工</t>
  </si>
  <si>
    <t xml:space="preserve">
智慧水系连通一期工程总体进度完成约45%其中东部湿地总体进度已完成40%</t>
  </si>
  <si>
    <t>处于项目前期阶段</t>
  </si>
  <si>
    <t>广州地铁6号线天河段征拆工程</t>
  </si>
  <si>
    <t>6号线天河段征拆工程工作已基本完成</t>
  </si>
  <si>
    <t>在羊城创意产业园兴建2500平方米的专属剧场</t>
  </si>
  <si>
    <t>车陂街</t>
  </si>
  <si>
    <t>附件1</t>
  </si>
  <si>
    <t>区城改办、新塘街</t>
  </si>
  <si>
    <t>区城改办、冼村街</t>
  </si>
  <si>
    <t>区城改办、员村街</t>
  </si>
  <si>
    <t>区城改办、林和街</t>
  </si>
  <si>
    <t>已于2014年上半年签订战略投资框架协议</t>
  </si>
  <si>
    <t>项目相关工作正常开展，基地正在争取市发改委的支持</t>
  </si>
  <si>
    <r>
      <t>卢志斌，张静娜3862289</t>
    </r>
    <r>
      <rPr>
        <sz val="11"/>
        <rFont val="宋体"/>
        <family val="0"/>
      </rPr>
      <t>6</t>
    </r>
  </si>
  <si>
    <t>包括征地拆迁，新建建筑、现状建筑改造、大型天幕、园林景观（包括铺装、公共家具、停车场、绿化、主园路、园林灯饰、高杆灯、园景灯、标识系统、儿童活动项目）等。</t>
  </si>
  <si>
    <t>2013-2015</t>
  </si>
  <si>
    <t>已完成施工招投标等前期工作，正在开展征地及进行施工前准备工作</t>
  </si>
  <si>
    <t>项目办李孟彬
38622740</t>
  </si>
  <si>
    <t>项目办郭阳莉
38623655</t>
  </si>
  <si>
    <t>区经贸局王海鹰 38622696</t>
  </si>
  <si>
    <t>保留，调整为沙河街牵头负责</t>
  </si>
  <si>
    <t>保留，调整为沙东街牵头负责</t>
  </si>
  <si>
    <t>保留，调整为区发改局牵头负责</t>
  </si>
  <si>
    <t>天河区儿童公园一期建设工程</t>
  </si>
  <si>
    <t xml:space="preserve">天河区2014年重点建设项目调整计划（送审稿）
</t>
  </si>
  <si>
    <t xml:space="preserve">
天河区2014年重点建设预备项目调整计划（送审稿）
</t>
  </si>
  <si>
    <t>天河区2014年重点建设储备项目调整计划（送审稿）</t>
  </si>
  <si>
    <t>国际精英商务写字楼</t>
  </si>
  <si>
    <t>广州正大广场</t>
  </si>
  <si>
    <t>宝钢集团韶钢广州信息研发总部基地</t>
  </si>
  <si>
    <t>天河区东北部三级医院建设</t>
  </si>
  <si>
    <t>丁玲玲
13822206620</t>
  </si>
  <si>
    <t>韩汝磊13600004517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</si>
</sst>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0_);[Red]\(#,##0.00\)"/>
    <numFmt numFmtId="181" formatCode="0.00_ "/>
    <numFmt numFmtId="182" formatCode="&quot;Yes&quot;;&quot;Yes&quot;;&quot;No&quot;"/>
    <numFmt numFmtId="183" formatCode="&quot;True&quot;;&quot;True&quot;;&quot;False&quot;"/>
    <numFmt numFmtId="184" formatCode="&quot;On&quot;;&quot;On&quot;;&quot;Off&quot;"/>
    <numFmt numFmtId="185" formatCode="[$€-2]\ #,##0.00_);[Red]\([$€-2]\ #,##0.00\)"/>
    <numFmt numFmtId="186" formatCode="0.000_ "/>
    <numFmt numFmtId="187" formatCode="0.0000_ "/>
    <numFmt numFmtId="188" formatCode="0.0_ "/>
  </numFmts>
  <fonts count="54">
    <font>
      <sz val="11"/>
      <color theme="1"/>
      <name val="Calibri"/>
      <family val="0"/>
    </font>
    <font>
      <sz val="11"/>
      <color indexed="8"/>
      <name val="宋体"/>
      <family val="0"/>
    </font>
    <font>
      <sz val="9"/>
      <name val="宋体"/>
      <family val="0"/>
    </font>
    <font>
      <sz val="11"/>
      <name val="宋体"/>
      <family val="0"/>
    </font>
    <font>
      <sz val="10"/>
      <name val="宋体"/>
      <family val="0"/>
    </font>
    <font>
      <sz val="10.5"/>
      <color indexed="8"/>
      <name val="Times New Roman"/>
      <family val="1"/>
    </font>
    <font>
      <sz val="10.5"/>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
      <sz val="10.5"/>
      <color indexed="10"/>
      <name val="宋体"/>
      <family val="0"/>
    </font>
    <font>
      <sz val="14"/>
      <name val="宋体"/>
      <family val="0"/>
    </font>
    <font>
      <b/>
      <sz val="16"/>
      <name val="宋体"/>
      <family val="0"/>
    </font>
    <font>
      <sz val="14"/>
      <color indexed="8"/>
      <name val="宋体"/>
      <family val="0"/>
    </font>
    <font>
      <b/>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1"/>
      <name val="Calibri"/>
      <family val="0"/>
    </font>
    <font>
      <sz val="10.5"/>
      <color theme="1"/>
      <name val="宋体"/>
      <family val="0"/>
    </font>
    <font>
      <sz val="10.5"/>
      <color theme="1"/>
      <name val="Times New Roman"/>
      <family val="1"/>
    </font>
    <font>
      <sz val="10.5"/>
      <color rgb="FFFF0000"/>
      <name val="宋体"/>
      <family val="0"/>
    </font>
    <font>
      <b/>
      <sz val="16"/>
      <name val="Calibri"/>
      <family val="0"/>
    </font>
    <font>
      <sz val="14"/>
      <name val="Calibri"/>
      <family val="0"/>
    </font>
    <font>
      <sz val="14"/>
      <color theme="1"/>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63">
    <xf numFmtId="0" fontId="0" fillId="0" borderId="0" xfId="0" applyFont="1" applyAlignment="1">
      <alignment vertical="center"/>
    </xf>
    <xf numFmtId="0" fontId="0" fillId="0" borderId="10" xfId="0" applyBorder="1" applyAlignment="1">
      <alignment vertical="center"/>
    </xf>
    <xf numFmtId="0" fontId="4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wrapText="1"/>
    </xf>
    <xf numFmtId="176" fontId="0" fillId="0" borderId="10" xfId="0" applyNumberFormat="1" applyBorder="1" applyAlignment="1">
      <alignment horizontal="center" vertical="center" wrapText="1"/>
    </xf>
    <xf numFmtId="0" fontId="45" fillId="0" borderId="0" xfId="0" applyFont="1" applyAlignment="1">
      <alignment vertical="center"/>
    </xf>
    <xf numFmtId="0" fontId="45" fillId="0" borderId="10" xfId="0" applyFont="1" applyBorder="1" applyAlignment="1">
      <alignment horizontal="center" vertical="center" wrapText="1"/>
    </xf>
    <xf numFmtId="10" fontId="45" fillId="0" borderId="10" xfId="0" applyNumberFormat="1" applyFont="1" applyBorder="1" applyAlignment="1">
      <alignment horizontal="center" vertical="center" wrapText="1"/>
    </xf>
    <xf numFmtId="0" fontId="45" fillId="0" borderId="10" xfId="0" applyFont="1" applyFill="1" applyBorder="1" applyAlignment="1">
      <alignment horizontal="center" vertical="center" wrapText="1"/>
    </xf>
    <xf numFmtId="176" fontId="45" fillId="0" borderId="10" xfId="0" applyNumberFormat="1" applyFont="1" applyBorder="1" applyAlignment="1">
      <alignment horizontal="center" vertical="center" wrapText="1"/>
    </xf>
    <xf numFmtId="0" fontId="0" fillId="0" borderId="0" xfId="0" applyFill="1" applyAlignment="1">
      <alignment vertical="center"/>
    </xf>
    <xf numFmtId="178"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179" fontId="0" fillId="0" borderId="10" xfId="0" applyNumberFormat="1" applyBorder="1" applyAlignment="1">
      <alignment horizontal="center" vertical="center" wrapText="1"/>
    </xf>
    <xf numFmtId="41" fontId="0" fillId="0" borderId="10" xfId="0" applyNumberFormat="1" applyBorder="1" applyAlignment="1">
      <alignment horizontal="center" vertical="center" wrapText="1"/>
    </xf>
    <xf numFmtId="177" fontId="0" fillId="0" borderId="10" xfId="0" applyNumberFormat="1" applyBorder="1" applyAlignment="1">
      <alignment horizontal="center" vertical="center" wrapText="1"/>
    </xf>
    <xf numFmtId="180"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ill="1" applyAlignment="1">
      <alignment horizontal="center" vertical="center"/>
    </xf>
    <xf numFmtId="0" fontId="36" fillId="0" borderId="10" xfId="0" applyFont="1" applyBorder="1" applyAlignment="1">
      <alignment horizontal="center" vertical="center" wrapText="1"/>
    </xf>
    <xf numFmtId="181" fontId="0" fillId="0" borderId="10" xfId="0" applyNumberForma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xf numFmtId="177" fontId="45" fillId="0" borderId="10" xfId="0" applyNumberFormat="1"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xf>
    <xf numFmtId="177" fontId="4" fillId="0" borderId="10"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Border="1" applyAlignment="1">
      <alignment horizontal="center" vertical="center" wrapText="1"/>
    </xf>
    <xf numFmtId="176" fontId="45" fillId="0" borderId="11" xfId="0" applyNumberFormat="1" applyFont="1" applyBorder="1" applyAlignment="1">
      <alignment horizontal="center" vertical="center" wrapText="1"/>
    </xf>
    <xf numFmtId="10" fontId="45" fillId="0" borderId="11" xfId="0" applyNumberFormat="1" applyFont="1" applyBorder="1" applyAlignment="1">
      <alignment horizontal="center" vertical="center" wrapText="1"/>
    </xf>
    <xf numFmtId="0" fontId="45"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10" xfId="0" applyFont="1" applyBorder="1" applyAlignment="1">
      <alignment horizontal="justify" vertical="center" wrapText="1"/>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176" fontId="45" fillId="0" borderId="10" xfId="0" applyNumberFormat="1" applyFont="1" applyBorder="1" applyAlignment="1">
      <alignment horizontal="center" vertical="center" wrapText="1"/>
    </xf>
    <xf numFmtId="0" fontId="40" fillId="0" borderId="10" xfId="0" applyFont="1" applyFill="1" applyBorder="1" applyAlignment="1">
      <alignment horizontal="center" vertical="center" wrapText="1"/>
    </xf>
    <xf numFmtId="0" fontId="40" fillId="0" borderId="0" xfId="0" applyFont="1" applyAlignment="1">
      <alignment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3" xfId="0" applyFont="1" applyBorder="1" applyAlignment="1">
      <alignment horizontal="center" vertical="center"/>
    </xf>
    <xf numFmtId="0" fontId="51" fillId="0" borderId="10" xfId="0" applyFont="1" applyBorder="1" applyAlignment="1">
      <alignment horizontal="left" vertical="center"/>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51" fillId="0" borderId="0" xfId="0" applyFont="1" applyAlignment="1">
      <alignment horizontal="left"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wrapText="1"/>
    </xf>
    <xf numFmtId="41" fontId="52" fillId="0" borderId="10" xfId="0" applyNumberFormat="1" applyFont="1" applyBorder="1" applyAlignment="1">
      <alignment horizontal="left" vertical="center"/>
    </xf>
    <xf numFmtId="41" fontId="53" fillId="0" borderId="13" xfId="0" applyNumberFormat="1" applyFont="1" applyBorder="1" applyAlignment="1">
      <alignment horizontal="center" vertical="center" wrapText="1"/>
    </xf>
    <xf numFmtId="41" fontId="53" fillId="0" borderId="13" xfId="0" applyNumberFormat="1" applyFont="1" applyBorder="1" applyAlignment="1">
      <alignment horizontal="center" vertical="center"/>
    </xf>
    <xf numFmtId="0" fontId="53" fillId="0" borderId="13"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8"/>
  <sheetViews>
    <sheetView view="pageLayout" workbookViewId="0" topLeftCell="A19">
      <selection activeCell="A2" sqref="A2:T2"/>
    </sheetView>
  </sheetViews>
  <sheetFormatPr defaultColWidth="9.140625" defaultRowHeight="15"/>
  <cols>
    <col min="1" max="1" width="6.140625" style="8" customWidth="1"/>
    <col min="2" max="2" width="26.421875" style="8" customWidth="1"/>
    <col min="3" max="3" width="53.57421875" style="8" customWidth="1"/>
    <col min="4" max="4" width="10.57421875" style="8" customWidth="1"/>
    <col min="5" max="5" width="10.57421875" style="8" hidden="1" customWidth="1"/>
    <col min="6" max="6" width="8.421875" style="8" hidden="1" customWidth="1"/>
    <col min="7" max="7" width="8.7109375" style="8" hidden="1" customWidth="1"/>
    <col min="8" max="8" width="10.28125" style="8" customWidth="1"/>
    <col min="9" max="9" width="9.00390625" style="8" customWidth="1"/>
    <col min="10" max="10" width="9.140625" style="8" customWidth="1"/>
    <col min="11" max="11" width="9.00390625" style="8" customWidth="1"/>
    <col min="12" max="12" width="10.421875" style="8" customWidth="1"/>
    <col min="13" max="13" width="21.7109375" style="8" customWidth="1"/>
    <col min="14" max="16" width="0" style="8" hidden="1" customWidth="1"/>
    <col min="17" max="17" width="12.8515625" style="8" customWidth="1"/>
    <col min="18" max="18" width="14.140625" style="8" customWidth="1"/>
    <col min="19" max="19" width="33.8515625" style="8" customWidth="1"/>
    <col min="20" max="20" width="9.57421875" style="8" customWidth="1"/>
    <col min="21" max="16384" width="9.00390625" style="8" customWidth="1"/>
  </cols>
  <sheetData>
    <row r="1" spans="1:2" ht="23.25" customHeight="1">
      <c r="A1" s="55" t="s">
        <v>439</v>
      </c>
      <c r="B1" s="55"/>
    </row>
    <row r="2" spans="1:20" ht="28.5" customHeight="1">
      <c r="A2" s="49" t="s">
        <v>457</v>
      </c>
      <c r="B2" s="50"/>
      <c r="C2" s="50"/>
      <c r="D2" s="50"/>
      <c r="E2" s="50"/>
      <c r="F2" s="50"/>
      <c r="G2" s="50"/>
      <c r="H2" s="50"/>
      <c r="I2" s="50"/>
      <c r="J2" s="50"/>
      <c r="K2" s="50"/>
      <c r="L2" s="50"/>
      <c r="M2" s="50"/>
      <c r="N2" s="50"/>
      <c r="O2" s="50"/>
      <c r="P2" s="50"/>
      <c r="Q2" s="50"/>
      <c r="R2" s="50"/>
      <c r="S2" s="50"/>
      <c r="T2" s="50"/>
    </row>
    <row r="3" spans="1:20" ht="30" customHeight="1">
      <c r="A3" s="51" t="s">
        <v>0</v>
      </c>
      <c r="B3" s="51"/>
      <c r="C3" s="51"/>
      <c r="D3" s="51"/>
      <c r="E3" s="51"/>
      <c r="F3" s="51"/>
      <c r="G3" s="51"/>
      <c r="H3" s="51"/>
      <c r="I3" s="51"/>
      <c r="J3" s="51"/>
      <c r="K3" s="51"/>
      <c r="L3" s="51"/>
      <c r="M3" s="51"/>
      <c r="N3" s="51"/>
      <c r="O3" s="51"/>
      <c r="P3" s="51"/>
      <c r="Q3" s="51"/>
      <c r="R3" s="51"/>
      <c r="S3" s="51"/>
      <c r="T3" s="51"/>
    </row>
    <row r="4" spans="1:21" ht="28.5" customHeight="1">
      <c r="A4" s="47" t="s">
        <v>313</v>
      </c>
      <c r="B4" s="47" t="s">
        <v>314</v>
      </c>
      <c r="C4" s="47" t="s">
        <v>315</v>
      </c>
      <c r="D4" s="47" t="s">
        <v>316</v>
      </c>
      <c r="E4" s="47" t="s">
        <v>265</v>
      </c>
      <c r="F4" s="47" t="s">
        <v>266</v>
      </c>
      <c r="G4" s="47" t="s">
        <v>274</v>
      </c>
      <c r="H4" s="47" t="s">
        <v>317</v>
      </c>
      <c r="I4" s="52" t="s">
        <v>420</v>
      </c>
      <c r="J4" s="53"/>
      <c r="K4" s="54"/>
      <c r="L4" s="56" t="s">
        <v>312</v>
      </c>
      <c r="M4" s="47" t="s">
        <v>335</v>
      </c>
      <c r="N4" s="47" t="s">
        <v>264</v>
      </c>
      <c r="O4" s="47" t="s">
        <v>275</v>
      </c>
      <c r="P4" s="47" t="s">
        <v>320</v>
      </c>
      <c r="Q4" s="47" t="s">
        <v>267</v>
      </c>
      <c r="R4" s="47" t="s">
        <v>321</v>
      </c>
      <c r="S4" s="47" t="s">
        <v>324</v>
      </c>
      <c r="T4" s="47" t="s">
        <v>289</v>
      </c>
      <c r="U4" s="47" t="s">
        <v>325</v>
      </c>
    </row>
    <row r="5" spans="1:21" ht="36.75" customHeight="1">
      <c r="A5" s="48"/>
      <c r="B5" s="48"/>
      <c r="C5" s="48"/>
      <c r="D5" s="48"/>
      <c r="E5" s="48"/>
      <c r="F5" s="48"/>
      <c r="G5" s="48"/>
      <c r="H5" s="48"/>
      <c r="I5" s="24" t="s">
        <v>7</v>
      </c>
      <c r="J5" s="24" t="s">
        <v>8</v>
      </c>
      <c r="K5" s="24" t="s">
        <v>9</v>
      </c>
      <c r="L5" s="57"/>
      <c r="M5" s="48"/>
      <c r="N5" s="48"/>
      <c r="O5" s="48"/>
      <c r="P5" s="48" t="s">
        <v>10</v>
      </c>
      <c r="Q5" s="48"/>
      <c r="R5" s="48"/>
      <c r="S5" s="48"/>
      <c r="T5" s="48"/>
      <c r="U5" s="48"/>
    </row>
    <row r="6" spans="1:21" ht="104.25" customHeight="1">
      <c r="A6" s="9">
        <v>1</v>
      </c>
      <c r="B6" s="9" t="s">
        <v>11</v>
      </c>
      <c r="C6" s="9" t="s">
        <v>12</v>
      </c>
      <c r="D6" s="9" t="s">
        <v>13</v>
      </c>
      <c r="E6" s="9" t="s">
        <v>298</v>
      </c>
      <c r="F6" s="9" t="s">
        <v>299</v>
      </c>
      <c r="G6" s="9" t="s">
        <v>300</v>
      </c>
      <c r="H6" s="9">
        <v>36061.55</v>
      </c>
      <c r="I6" s="9">
        <v>0</v>
      </c>
      <c r="J6" s="9">
        <v>14061.55</v>
      </c>
      <c r="K6" s="9">
        <v>22000</v>
      </c>
      <c r="L6" s="4">
        <v>340</v>
      </c>
      <c r="M6" s="9" t="s">
        <v>301</v>
      </c>
      <c r="N6" s="9">
        <v>13.15</v>
      </c>
      <c r="O6" s="10">
        <f>N6/L6</f>
        <v>0.0386764705882353</v>
      </c>
      <c r="P6" s="9" t="s">
        <v>14</v>
      </c>
      <c r="Q6" s="9" t="s">
        <v>15</v>
      </c>
      <c r="R6" s="9" t="s">
        <v>16</v>
      </c>
      <c r="S6" s="9" t="s">
        <v>17</v>
      </c>
      <c r="T6" s="9" t="s">
        <v>302</v>
      </c>
      <c r="U6" s="26" t="s">
        <v>18</v>
      </c>
    </row>
    <row r="7" spans="1:21" ht="66" customHeight="1">
      <c r="A7" s="9">
        <v>2</v>
      </c>
      <c r="B7" s="9" t="s">
        <v>19</v>
      </c>
      <c r="C7" s="9" t="s">
        <v>20</v>
      </c>
      <c r="D7" s="9" t="s">
        <v>21</v>
      </c>
      <c r="E7" s="9" t="s">
        <v>298</v>
      </c>
      <c r="F7" s="9" t="s">
        <v>299</v>
      </c>
      <c r="G7" s="9" t="s">
        <v>300</v>
      </c>
      <c r="H7" s="9">
        <v>18000</v>
      </c>
      <c r="I7" s="9">
        <v>0</v>
      </c>
      <c r="J7" s="9">
        <v>10800</v>
      </c>
      <c r="K7" s="9">
        <v>7200</v>
      </c>
      <c r="L7" s="4">
        <v>3313.72</v>
      </c>
      <c r="M7" s="9" t="s">
        <v>276</v>
      </c>
      <c r="N7" s="9">
        <v>369.99</v>
      </c>
      <c r="O7" s="10">
        <f aca="true" t="shared" si="0" ref="O7:O18">N7/L7</f>
        <v>0.11165397197107783</v>
      </c>
      <c r="P7" s="9" t="s">
        <v>22</v>
      </c>
      <c r="Q7" s="9" t="s">
        <v>15</v>
      </c>
      <c r="R7" s="9" t="s">
        <v>23</v>
      </c>
      <c r="S7" s="9"/>
      <c r="T7" s="9" t="s">
        <v>302</v>
      </c>
      <c r="U7" s="43" t="s">
        <v>28</v>
      </c>
    </row>
    <row r="8" spans="1:21" ht="81" customHeight="1">
      <c r="A8" s="9">
        <v>3</v>
      </c>
      <c r="B8" s="9" t="s">
        <v>24</v>
      </c>
      <c r="C8" s="9" t="s">
        <v>25</v>
      </c>
      <c r="D8" s="9" t="s">
        <v>13</v>
      </c>
      <c r="E8" s="9" t="s">
        <v>303</v>
      </c>
      <c r="F8" s="9" t="s">
        <v>304</v>
      </c>
      <c r="G8" s="9" t="s">
        <v>300</v>
      </c>
      <c r="H8" s="9">
        <v>11601.33</v>
      </c>
      <c r="I8" s="9">
        <v>5800.665</v>
      </c>
      <c r="J8" s="9">
        <v>5800.665</v>
      </c>
      <c r="K8" s="9">
        <v>0</v>
      </c>
      <c r="L8" s="4">
        <v>1000</v>
      </c>
      <c r="M8" s="9" t="s">
        <v>305</v>
      </c>
      <c r="N8" s="9">
        <v>0</v>
      </c>
      <c r="O8" s="10">
        <f t="shared" si="0"/>
        <v>0</v>
      </c>
      <c r="P8" s="9" t="s">
        <v>22</v>
      </c>
      <c r="Q8" s="9" t="s">
        <v>15</v>
      </c>
      <c r="R8" s="9" t="s">
        <v>26</v>
      </c>
      <c r="S8" s="9" t="s">
        <v>27</v>
      </c>
      <c r="T8" s="9" t="s">
        <v>302</v>
      </c>
      <c r="U8" s="43" t="s">
        <v>450</v>
      </c>
    </row>
    <row r="9" spans="1:21" ht="40.5">
      <c r="A9" s="9">
        <v>4</v>
      </c>
      <c r="B9" s="9" t="s">
        <v>29</v>
      </c>
      <c r="C9" s="43" t="s">
        <v>417</v>
      </c>
      <c r="D9" s="9" t="s">
        <v>13</v>
      </c>
      <c r="E9" s="9" t="s">
        <v>303</v>
      </c>
      <c r="F9" s="9" t="s">
        <v>304</v>
      </c>
      <c r="G9" s="9" t="s">
        <v>300</v>
      </c>
      <c r="H9" s="9">
        <v>2382.13</v>
      </c>
      <c r="I9" s="9">
        <v>0</v>
      </c>
      <c r="J9" s="9">
        <v>2382.13</v>
      </c>
      <c r="K9" s="9">
        <v>0</v>
      </c>
      <c r="L9" s="4">
        <v>620</v>
      </c>
      <c r="M9" s="9" t="s">
        <v>301</v>
      </c>
      <c r="N9" s="9">
        <v>6.7</v>
      </c>
      <c r="O9" s="10">
        <f t="shared" si="0"/>
        <v>0.010806451612903226</v>
      </c>
      <c r="P9" s="9" t="s">
        <v>22</v>
      </c>
      <c r="Q9" s="9" t="s">
        <v>15</v>
      </c>
      <c r="R9" s="9" t="s">
        <v>30</v>
      </c>
      <c r="S9" s="9"/>
      <c r="T9" s="9" t="s">
        <v>302</v>
      </c>
      <c r="U9" s="43" t="s">
        <v>451</v>
      </c>
    </row>
    <row r="10" spans="1:21" ht="72" customHeight="1">
      <c r="A10" s="9">
        <v>5</v>
      </c>
      <c r="B10" s="9" t="s">
        <v>31</v>
      </c>
      <c r="C10" s="9" t="s">
        <v>32</v>
      </c>
      <c r="D10" s="9" t="s">
        <v>33</v>
      </c>
      <c r="E10" s="9" t="s">
        <v>298</v>
      </c>
      <c r="F10" s="9" t="s">
        <v>299</v>
      </c>
      <c r="G10" s="9" t="s">
        <v>306</v>
      </c>
      <c r="H10" s="9">
        <v>649100</v>
      </c>
      <c r="I10" s="9">
        <v>0</v>
      </c>
      <c r="J10" s="9">
        <v>0</v>
      </c>
      <c r="K10" s="9">
        <v>649100</v>
      </c>
      <c r="L10" s="4">
        <v>21000</v>
      </c>
      <c r="M10" s="9" t="s">
        <v>277</v>
      </c>
      <c r="N10" s="9">
        <v>8000</v>
      </c>
      <c r="O10" s="10">
        <f t="shared" si="0"/>
        <v>0.38095238095238093</v>
      </c>
      <c r="P10" s="9" t="s">
        <v>14</v>
      </c>
      <c r="Q10" s="43" t="s">
        <v>440</v>
      </c>
      <c r="R10" s="9" t="s">
        <v>34</v>
      </c>
      <c r="S10" s="9"/>
      <c r="T10" s="9" t="s">
        <v>302</v>
      </c>
      <c r="U10" s="26" t="s">
        <v>35</v>
      </c>
    </row>
    <row r="11" spans="1:21" ht="60.75" customHeight="1">
      <c r="A11" s="9">
        <v>6</v>
      </c>
      <c r="B11" s="9" t="s">
        <v>36</v>
      </c>
      <c r="C11" s="9" t="s">
        <v>37</v>
      </c>
      <c r="D11" s="9" t="s">
        <v>38</v>
      </c>
      <c r="E11" s="9" t="s">
        <v>298</v>
      </c>
      <c r="F11" s="9" t="s">
        <v>299</v>
      </c>
      <c r="G11" s="9" t="s">
        <v>306</v>
      </c>
      <c r="H11" s="9">
        <v>410000</v>
      </c>
      <c r="I11" s="9">
        <v>0</v>
      </c>
      <c r="J11" s="9">
        <v>0</v>
      </c>
      <c r="K11" s="9">
        <v>410000</v>
      </c>
      <c r="L11" s="4">
        <v>10000</v>
      </c>
      <c r="M11" s="11" t="s">
        <v>307</v>
      </c>
      <c r="N11" s="11">
        <v>0</v>
      </c>
      <c r="O11" s="10">
        <f t="shared" si="0"/>
        <v>0</v>
      </c>
      <c r="P11" s="9" t="s">
        <v>14</v>
      </c>
      <c r="Q11" s="43" t="s">
        <v>441</v>
      </c>
      <c r="R11" s="9" t="s">
        <v>39</v>
      </c>
      <c r="S11" s="9"/>
      <c r="T11" s="9" t="s">
        <v>302</v>
      </c>
      <c r="U11" s="26" t="s">
        <v>40</v>
      </c>
    </row>
    <row r="12" spans="1:21" ht="40.5" customHeight="1">
      <c r="A12" s="9">
        <v>7</v>
      </c>
      <c r="B12" s="9" t="s">
        <v>41</v>
      </c>
      <c r="C12" s="9" t="s">
        <v>42</v>
      </c>
      <c r="D12" s="9" t="s">
        <v>43</v>
      </c>
      <c r="E12" s="9" t="s">
        <v>298</v>
      </c>
      <c r="F12" s="9" t="s">
        <v>299</v>
      </c>
      <c r="G12" s="9" t="s">
        <v>306</v>
      </c>
      <c r="H12" s="9">
        <v>311600</v>
      </c>
      <c r="I12" s="9">
        <v>0</v>
      </c>
      <c r="J12" s="9">
        <v>0</v>
      </c>
      <c r="K12" s="9">
        <v>311600</v>
      </c>
      <c r="L12" s="4">
        <v>61600</v>
      </c>
      <c r="M12" s="11" t="s">
        <v>308</v>
      </c>
      <c r="N12" s="11">
        <v>61600</v>
      </c>
      <c r="O12" s="10">
        <f t="shared" si="0"/>
        <v>1</v>
      </c>
      <c r="P12" s="9" t="s">
        <v>22</v>
      </c>
      <c r="Q12" s="43" t="s">
        <v>443</v>
      </c>
      <c r="R12" s="9" t="s">
        <v>44</v>
      </c>
      <c r="S12" s="9"/>
      <c r="T12" s="9" t="s">
        <v>302</v>
      </c>
      <c r="U12" s="26" t="s">
        <v>45</v>
      </c>
    </row>
    <row r="13" spans="1:21" ht="67.5" customHeight="1">
      <c r="A13" s="9">
        <v>8</v>
      </c>
      <c r="B13" s="9" t="s">
        <v>46</v>
      </c>
      <c r="C13" s="9" t="s">
        <v>47</v>
      </c>
      <c r="D13" s="9" t="s">
        <v>48</v>
      </c>
      <c r="E13" s="9" t="s">
        <v>298</v>
      </c>
      <c r="F13" s="9" t="s">
        <v>299</v>
      </c>
      <c r="G13" s="9" t="s">
        <v>300</v>
      </c>
      <c r="H13" s="9">
        <v>84000</v>
      </c>
      <c r="I13" s="9">
        <v>23500</v>
      </c>
      <c r="J13" s="9">
        <v>23500</v>
      </c>
      <c r="K13" s="9">
        <v>37000</v>
      </c>
      <c r="L13" s="4">
        <v>10000</v>
      </c>
      <c r="M13" s="9" t="s">
        <v>309</v>
      </c>
      <c r="N13" s="9">
        <v>5931</v>
      </c>
      <c r="O13" s="10">
        <f t="shared" si="0"/>
        <v>0.5931</v>
      </c>
      <c r="P13" s="9" t="s">
        <v>14</v>
      </c>
      <c r="Q13" s="43" t="s">
        <v>442</v>
      </c>
      <c r="R13" s="9" t="s">
        <v>49</v>
      </c>
      <c r="S13" s="9"/>
      <c r="T13" s="9" t="s">
        <v>302</v>
      </c>
      <c r="U13" s="26" t="s">
        <v>50</v>
      </c>
    </row>
    <row r="14" spans="1:21" ht="76.5" customHeight="1">
      <c r="A14" s="9">
        <v>9</v>
      </c>
      <c r="B14" s="43" t="s">
        <v>456</v>
      </c>
      <c r="C14" s="43" t="s">
        <v>447</v>
      </c>
      <c r="D14" s="43" t="s">
        <v>448</v>
      </c>
      <c r="E14" s="9" t="s">
        <v>303</v>
      </c>
      <c r="F14" s="9" t="s">
        <v>304</v>
      </c>
      <c r="G14" s="9" t="s">
        <v>300</v>
      </c>
      <c r="H14" s="9">
        <v>17048.1</v>
      </c>
      <c r="I14" s="9">
        <v>0</v>
      </c>
      <c r="J14" s="9">
        <v>17048.1</v>
      </c>
      <c r="K14" s="9">
        <v>0</v>
      </c>
      <c r="L14" s="4">
        <v>9500</v>
      </c>
      <c r="M14" s="43" t="s">
        <v>449</v>
      </c>
      <c r="N14" s="9">
        <v>196.05</v>
      </c>
      <c r="O14" s="10">
        <f>N19/L14</f>
        <v>0.02968421052631579</v>
      </c>
      <c r="P14" s="9" t="s">
        <v>22</v>
      </c>
      <c r="Q14" s="9" t="s">
        <v>52</v>
      </c>
      <c r="R14" s="9" t="s">
        <v>53</v>
      </c>
      <c r="S14" s="9"/>
      <c r="T14" s="9" t="s">
        <v>302</v>
      </c>
      <c r="U14" s="26" t="s">
        <v>54</v>
      </c>
    </row>
    <row r="15" spans="1:21" ht="78" customHeight="1">
      <c r="A15" s="9">
        <v>10</v>
      </c>
      <c r="B15" s="9" t="s">
        <v>55</v>
      </c>
      <c r="C15" s="9" t="s">
        <v>56</v>
      </c>
      <c r="D15" s="9" t="s">
        <v>13</v>
      </c>
      <c r="E15" s="9" t="s">
        <v>298</v>
      </c>
      <c r="F15" s="9" t="s">
        <v>299</v>
      </c>
      <c r="G15" s="9" t="s">
        <v>300</v>
      </c>
      <c r="H15" s="9">
        <v>11093.86</v>
      </c>
      <c r="I15" s="9">
        <v>5537.86</v>
      </c>
      <c r="J15" s="9">
        <v>5556</v>
      </c>
      <c r="K15" s="9">
        <v>0</v>
      </c>
      <c r="L15" s="4">
        <v>3500</v>
      </c>
      <c r="M15" s="26" t="s">
        <v>430</v>
      </c>
      <c r="N15" s="9">
        <v>1180.5</v>
      </c>
      <c r="O15" s="10">
        <f>N15/L15</f>
        <v>0.3372857142857143</v>
      </c>
      <c r="P15" s="9" t="s">
        <v>57</v>
      </c>
      <c r="Q15" s="9" t="s">
        <v>58</v>
      </c>
      <c r="R15" s="9" t="s">
        <v>59</v>
      </c>
      <c r="S15" s="9" t="s">
        <v>60</v>
      </c>
      <c r="T15" s="9" t="s">
        <v>302</v>
      </c>
      <c r="U15" s="26" t="s">
        <v>61</v>
      </c>
    </row>
    <row r="16" spans="1:21" ht="40.5">
      <c r="A16" s="9">
        <v>11</v>
      </c>
      <c r="B16" s="9" t="s">
        <v>62</v>
      </c>
      <c r="C16" s="9" t="s">
        <v>63</v>
      </c>
      <c r="D16" s="9" t="s">
        <v>64</v>
      </c>
      <c r="E16" s="9" t="s">
        <v>298</v>
      </c>
      <c r="F16" s="9" t="s">
        <v>299</v>
      </c>
      <c r="G16" s="9" t="s">
        <v>300</v>
      </c>
      <c r="H16" s="9">
        <v>39816</v>
      </c>
      <c r="I16" s="9">
        <v>39816</v>
      </c>
      <c r="J16" s="9">
        <v>0</v>
      </c>
      <c r="K16" s="9">
        <v>0</v>
      </c>
      <c r="L16" s="4">
        <v>4000</v>
      </c>
      <c r="M16" s="9" t="s">
        <v>310</v>
      </c>
      <c r="N16" s="9">
        <v>0</v>
      </c>
      <c r="O16" s="10">
        <f t="shared" si="0"/>
        <v>0</v>
      </c>
      <c r="P16" s="9" t="s">
        <v>22</v>
      </c>
      <c r="Q16" s="9" t="s">
        <v>58</v>
      </c>
      <c r="R16" s="9" t="s">
        <v>59</v>
      </c>
      <c r="S16" s="9"/>
      <c r="T16" s="9" t="s">
        <v>302</v>
      </c>
      <c r="U16" s="26" t="s">
        <v>65</v>
      </c>
    </row>
    <row r="17" spans="1:21" ht="40.5">
      <c r="A17" s="9">
        <v>12</v>
      </c>
      <c r="B17" s="9" t="s">
        <v>66</v>
      </c>
      <c r="C17" s="9" t="s">
        <v>67</v>
      </c>
      <c r="D17" s="9" t="s">
        <v>64</v>
      </c>
      <c r="E17" s="9" t="s">
        <v>298</v>
      </c>
      <c r="F17" s="9" t="s">
        <v>299</v>
      </c>
      <c r="G17" s="9" t="s">
        <v>300</v>
      </c>
      <c r="H17" s="9">
        <v>4500</v>
      </c>
      <c r="I17" s="9">
        <v>4500</v>
      </c>
      <c r="J17" s="9">
        <v>0</v>
      </c>
      <c r="K17" s="9">
        <v>0</v>
      </c>
      <c r="L17" s="4">
        <v>850</v>
      </c>
      <c r="M17" s="26" t="s">
        <v>431</v>
      </c>
      <c r="N17" s="9">
        <v>0</v>
      </c>
      <c r="O17" s="10">
        <f t="shared" si="0"/>
        <v>0</v>
      </c>
      <c r="P17" s="9" t="s">
        <v>22</v>
      </c>
      <c r="Q17" s="9" t="s">
        <v>58</v>
      </c>
      <c r="R17" s="9" t="s">
        <v>59</v>
      </c>
      <c r="S17" s="9"/>
      <c r="T17" s="9" t="s">
        <v>302</v>
      </c>
      <c r="U17" s="26" t="s">
        <v>68</v>
      </c>
    </row>
    <row r="18" spans="1:21" ht="73.5" customHeight="1">
      <c r="A18" s="9">
        <v>13</v>
      </c>
      <c r="B18" s="9" t="s">
        <v>69</v>
      </c>
      <c r="C18" s="9" t="s">
        <v>70</v>
      </c>
      <c r="D18" s="9" t="s">
        <v>64</v>
      </c>
      <c r="E18" s="9" t="s">
        <v>298</v>
      </c>
      <c r="F18" s="9" t="s">
        <v>299</v>
      </c>
      <c r="G18" s="9" t="s">
        <v>300</v>
      </c>
      <c r="H18" s="9">
        <v>4623</v>
      </c>
      <c r="I18" s="9">
        <v>4623</v>
      </c>
      <c r="J18" s="9">
        <v>0</v>
      </c>
      <c r="K18" s="9">
        <v>0</v>
      </c>
      <c r="L18" s="4">
        <v>800</v>
      </c>
      <c r="M18" s="26" t="s">
        <v>432</v>
      </c>
      <c r="N18" s="9">
        <v>250</v>
      </c>
      <c r="O18" s="10">
        <f t="shared" si="0"/>
        <v>0.3125</v>
      </c>
      <c r="P18" s="9" t="s">
        <v>22</v>
      </c>
      <c r="Q18" s="9" t="s">
        <v>58</v>
      </c>
      <c r="R18" s="9" t="s">
        <v>59</v>
      </c>
      <c r="S18" s="9"/>
      <c r="T18" s="9" t="s">
        <v>302</v>
      </c>
      <c r="U18" s="26" t="s">
        <v>71</v>
      </c>
    </row>
    <row r="19" spans="1:21" ht="95.25" customHeight="1">
      <c r="A19" s="9">
        <v>14</v>
      </c>
      <c r="B19" s="9" t="s">
        <v>72</v>
      </c>
      <c r="C19" s="9" t="s">
        <v>73</v>
      </c>
      <c r="D19" s="9" t="s">
        <v>64</v>
      </c>
      <c r="E19" s="9" t="s">
        <v>298</v>
      </c>
      <c r="F19" s="9" t="s">
        <v>299</v>
      </c>
      <c r="G19" s="9" t="s">
        <v>300</v>
      </c>
      <c r="H19" s="9">
        <v>3677</v>
      </c>
      <c r="I19" s="9">
        <v>3677</v>
      </c>
      <c r="J19" s="9">
        <v>0</v>
      </c>
      <c r="K19" s="9">
        <v>0</v>
      </c>
      <c r="L19" s="4">
        <v>1500</v>
      </c>
      <c r="M19" s="9" t="s">
        <v>280</v>
      </c>
      <c r="N19" s="9">
        <v>282</v>
      </c>
      <c r="O19" s="10">
        <f>N19/L19</f>
        <v>0.188</v>
      </c>
      <c r="P19" s="9" t="s">
        <v>22</v>
      </c>
      <c r="Q19" s="9" t="s">
        <v>58</v>
      </c>
      <c r="R19" s="9" t="s">
        <v>59</v>
      </c>
      <c r="S19" s="9"/>
      <c r="T19" s="9" t="s">
        <v>302</v>
      </c>
      <c r="U19" s="26" t="s">
        <v>68</v>
      </c>
    </row>
    <row r="20" spans="1:21" ht="55.5" customHeight="1">
      <c r="A20" s="9">
        <v>15</v>
      </c>
      <c r="B20" s="43" t="s">
        <v>435</v>
      </c>
      <c r="C20" s="9" t="s">
        <v>74</v>
      </c>
      <c r="D20" s="9" t="s">
        <v>75</v>
      </c>
      <c r="E20" s="9" t="s">
        <v>298</v>
      </c>
      <c r="F20" s="9" t="s">
        <v>299</v>
      </c>
      <c r="G20" s="9" t="s">
        <v>300</v>
      </c>
      <c r="H20" s="9">
        <v>82200</v>
      </c>
      <c r="I20" s="9">
        <v>82200</v>
      </c>
      <c r="J20" s="9">
        <v>0</v>
      </c>
      <c r="K20" s="9">
        <v>0</v>
      </c>
      <c r="L20" s="4">
        <v>5000</v>
      </c>
      <c r="M20" s="43" t="s">
        <v>436</v>
      </c>
      <c r="N20" s="9">
        <v>3000</v>
      </c>
      <c r="O20" s="10">
        <f>N20/L20</f>
        <v>0.6</v>
      </c>
      <c r="P20" s="9" t="s">
        <v>22</v>
      </c>
      <c r="Q20" s="9" t="s">
        <v>58</v>
      </c>
      <c r="R20" s="9" t="s">
        <v>76</v>
      </c>
      <c r="S20" s="9"/>
      <c r="T20" s="9" t="s">
        <v>302</v>
      </c>
      <c r="U20" s="26" t="s">
        <v>77</v>
      </c>
    </row>
    <row r="21" spans="1:21" ht="59.25" customHeight="1">
      <c r="A21" s="26">
        <v>16</v>
      </c>
      <c r="B21" s="9" t="s">
        <v>84</v>
      </c>
      <c r="C21" s="9" t="s">
        <v>85</v>
      </c>
      <c r="D21" s="9" t="s">
        <v>51</v>
      </c>
      <c r="E21" s="9" t="s">
        <v>298</v>
      </c>
      <c r="F21" s="9" t="s">
        <v>299</v>
      </c>
      <c r="G21" s="9" t="s">
        <v>300</v>
      </c>
      <c r="H21" s="12">
        <v>4000</v>
      </c>
      <c r="I21" s="9">
        <v>0</v>
      </c>
      <c r="J21" s="12">
        <v>2000</v>
      </c>
      <c r="K21" s="9">
        <v>2000</v>
      </c>
      <c r="L21" s="4">
        <v>966.5</v>
      </c>
      <c r="M21" s="9" t="s">
        <v>279</v>
      </c>
      <c r="N21" s="9">
        <v>1100</v>
      </c>
      <c r="O21" s="10" t="e">
        <f>N21/#REF!</f>
        <v>#REF!</v>
      </c>
      <c r="P21" s="9" t="s">
        <v>22</v>
      </c>
      <c r="Q21" s="9" t="s">
        <v>81</v>
      </c>
      <c r="R21" s="9" t="s">
        <v>86</v>
      </c>
      <c r="S21" s="9"/>
      <c r="T21" s="9" t="s">
        <v>302</v>
      </c>
      <c r="U21" s="26" t="s">
        <v>83</v>
      </c>
    </row>
    <row r="22" spans="1:21" ht="108.75" customHeight="1">
      <c r="A22" s="26">
        <v>17</v>
      </c>
      <c r="B22" s="9" t="s">
        <v>87</v>
      </c>
      <c r="C22" s="9" t="s">
        <v>88</v>
      </c>
      <c r="D22" s="9" t="s">
        <v>13</v>
      </c>
      <c r="E22" s="9" t="s">
        <v>298</v>
      </c>
      <c r="F22" s="9" t="s">
        <v>299</v>
      </c>
      <c r="G22" s="9" t="s">
        <v>300</v>
      </c>
      <c r="H22" s="12">
        <v>22554.41</v>
      </c>
      <c r="I22" s="9">
        <v>0</v>
      </c>
      <c r="J22" s="12">
        <v>22554.41</v>
      </c>
      <c r="K22" s="9">
        <v>0</v>
      </c>
      <c r="L22" s="4">
        <v>5000</v>
      </c>
      <c r="M22" s="26" t="s">
        <v>433</v>
      </c>
      <c r="N22" s="9">
        <v>2700</v>
      </c>
      <c r="O22" s="10">
        <f>N22/L21</f>
        <v>2.793585100879462</v>
      </c>
      <c r="P22" s="9" t="s">
        <v>22</v>
      </c>
      <c r="Q22" s="9" t="s">
        <v>81</v>
      </c>
      <c r="R22" s="9" t="s">
        <v>81</v>
      </c>
      <c r="S22" s="9" t="s">
        <v>89</v>
      </c>
      <c r="T22" s="9" t="s">
        <v>302</v>
      </c>
      <c r="U22" s="26" t="s">
        <v>90</v>
      </c>
    </row>
    <row r="23" spans="1:21" ht="54.75" customHeight="1">
      <c r="A23" s="26">
        <v>18</v>
      </c>
      <c r="B23" s="33" t="s">
        <v>91</v>
      </c>
      <c r="C23" s="33" t="s">
        <v>92</v>
      </c>
      <c r="D23" s="33" t="s">
        <v>80</v>
      </c>
      <c r="E23" s="33" t="s">
        <v>303</v>
      </c>
      <c r="F23" s="33" t="s">
        <v>304</v>
      </c>
      <c r="G23" s="33" t="s">
        <v>300</v>
      </c>
      <c r="H23" s="34">
        <v>4530.46</v>
      </c>
      <c r="I23" s="33">
        <v>0</v>
      </c>
      <c r="J23" s="34">
        <v>4530.46</v>
      </c>
      <c r="K23" s="33">
        <v>0</v>
      </c>
      <c r="L23" s="4">
        <v>3000</v>
      </c>
      <c r="M23" s="33" t="s">
        <v>278</v>
      </c>
      <c r="N23" s="33">
        <v>6.69</v>
      </c>
      <c r="O23" s="35">
        <f>N23/L22</f>
        <v>0.001338</v>
      </c>
      <c r="P23" s="33" t="s">
        <v>22</v>
      </c>
      <c r="Q23" s="33" t="s">
        <v>81</v>
      </c>
      <c r="R23" s="33" t="s">
        <v>81</v>
      </c>
      <c r="S23" s="33" t="s">
        <v>89</v>
      </c>
      <c r="T23" s="33" t="s">
        <v>302</v>
      </c>
      <c r="U23" s="33" t="s">
        <v>83</v>
      </c>
    </row>
    <row r="24" spans="1:21" ht="66.75" customHeight="1">
      <c r="A24" s="26">
        <v>19</v>
      </c>
      <c r="B24" s="37" t="s">
        <v>394</v>
      </c>
      <c r="C24" s="37" t="s">
        <v>418</v>
      </c>
      <c r="D24" s="38" t="s">
        <v>51</v>
      </c>
      <c r="E24" s="26" t="s">
        <v>269</v>
      </c>
      <c r="F24" s="26" t="s">
        <v>271</v>
      </c>
      <c r="G24" s="26" t="s">
        <v>268</v>
      </c>
      <c r="H24" s="38">
        <v>1672.55</v>
      </c>
      <c r="I24" s="38">
        <v>0</v>
      </c>
      <c r="J24" s="38">
        <v>1672.55</v>
      </c>
      <c r="K24" s="38">
        <v>0</v>
      </c>
      <c r="L24" s="4">
        <v>900</v>
      </c>
      <c r="M24" s="37" t="s">
        <v>22</v>
      </c>
      <c r="N24" s="39" t="s">
        <v>395</v>
      </c>
      <c r="O24" s="37" t="s">
        <v>81</v>
      </c>
      <c r="P24" s="40" t="s">
        <v>396</v>
      </c>
      <c r="Q24" s="39" t="s">
        <v>368</v>
      </c>
      <c r="R24" s="37" t="s">
        <v>81</v>
      </c>
      <c r="S24" s="26" t="s">
        <v>89</v>
      </c>
      <c r="T24" s="32" t="s">
        <v>295</v>
      </c>
      <c r="U24" s="37" t="s">
        <v>397</v>
      </c>
    </row>
    <row r="25" spans="1:21" ht="70.5" customHeight="1">
      <c r="A25" s="26" t="s">
        <v>416</v>
      </c>
      <c r="B25" s="26" t="s">
        <v>78</v>
      </c>
      <c r="C25" s="26" t="s">
        <v>79</v>
      </c>
      <c r="D25" s="26" t="s">
        <v>80</v>
      </c>
      <c r="E25" s="26" t="s">
        <v>303</v>
      </c>
      <c r="F25" s="26" t="s">
        <v>304</v>
      </c>
      <c r="G25" s="26" t="s">
        <v>300</v>
      </c>
      <c r="H25" s="26">
        <v>4763.38</v>
      </c>
      <c r="I25" s="26">
        <v>0</v>
      </c>
      <c r="J25" s="26">
        <v>4763.38</v>
      </c>
      <c r="K25" s="26">
        <v>0</v>
      </c>
      <c r="L25" s="26">
        <v>100</v>
      </c>
      <c r="M25" s="26" t="s">
        <v>434</v>
      </c>
      <c r="N25" s="26">
        <v>49.6</v>
      </c>
      <c r="O25" s="26">
        <f>N25/L25</f>
        <v>0.496</v>
      </c>
      <c r="P25" s="26" t="s">
        <v>14</v>
      </c>
      <c r="Q25" s="26" t="s">
        <v>81</v>
      </c>
      <c r="R25" s="26" t="s">
        <v>81</v>
      </c>
      <c r="S25" s="26" t="s">
        <v>82</v>
      </c>
      <c r="T25" s="43" t="s">
        <v>419</v>
      </c>
      <c r="U25" s="36" t="s">
        <v>83</v>
      </c>
    </row>
    <row r="26" spans="8:12" ht="13.5">
      <c r="H26" s="8">
        <f>SUM(H6:H24)</f>
        <v>1718460.3900000001</v>
      </c>
      <c r="L26" s="8">
        <f>SUM(L6:L23)</f>
        <v>141990.22</v>
      </c>
    </row>
    <row r="27" spans="8:12" ht="13.5">
      <c r="H27" s="8">
        <v>3398880.99</v>
      </c>
      <c r="L27">
        <v>402970</v>
      </c>
    </row>
    <row r="28" spans="8:12" ht="13.5">
      <c r="H28" s="8">
        <f>SUM(H26:H27)</f>
        <v>5117341.380000001</v>
      </c>
      <c r="L28" s="8">
        <f>SUM(L26:L27)</f>
        <v>544960.22</v>
      </c>
    </row>
  </sheetData>
  <sheetProtection/>
  <mergeCells count="22">
    <mergeCell ref="U4:U5"/>
    <mergeCell ref="A1:B1"/>
    <mergeCell ref="G4:G5"/>
    <mergeCell ref="S4:S5"/>
    <mergeCell ref="T4:T5"/>
    <mergeCell ref="L4:L5"/>
    <mergeCell ref="O4:O5"/>
    <mergeCell ref="P4:P5"/>
    <mergeCell ref="B4:B5"/>
    <mergeCell ref="C4:C5"/>
    <mergeCell ref="I4:K4"/>
    <mergeCell ref="M4:M5"/>
    <mergeCell ref="E4:E5"/>
    <mergeCell ref="F4:F5"/>
    <mergeCell ref="A2:T2"/>
    <mergeCell ref="A4:A5"/>
    <mergeCell ref="H4:H5"/>
    <mergeCell ref="R4:R5"/>
    <mergeCell ref="D4:D5"/>
    <mergeCell ref="Q4:Q5"/>
    <mergeCell ref="N4:N5"/>
    <mergeCell ref="A3:T3"/>
  </mergeCells>
  <printOptions/>
  <pageMargins left="0.7086614173228347" right="0.7086614173228347" top="0.7480314960629921" bottom="0.7480314960629921" header="0.31496062992125984" footer="0.31496062992125984"/>
  <pageSetup horizontalDpi="300" verticalDpi="300" orientation="landscape" paperSize="8" scale="80" r:id="rId1"/>
  <headerFooter>
    <oddFooter>&amp;C第&amp;P页</oddFooter>
  </headerFooter>
</worksheet>
</file>

<file path=xl/worksheets/sheet2.xml><?xml version="1.0" encoding="utf-8"?>
<worksheet xmlns="http://schemas.openxmlformats.org/spreadsheetml/2006/main" xmlns:r="http://schemas.openxmlformats.org/officeDocument/2006/relationships">
  <dimension ref="A1:T27"/>
  <sheetViews>
    <sheetView tabSelected="1" view="pageLayout" workbookViewId="0" topLeftCell="I19">
      <selection activeCell="T25" sqref="T25"/>
    </sheetView>
  </sheetViews>
  <sheetFormatPr defaultColWidth="9.140625" defaultRowHeight="15"/>
  <cols>
    <col min="1" max="1" width="6.00390625" style="3" customWidth="1"/>
    <col min="2" max="2" width="20.28125" style="0" customWidth="1"/>
    <col min="3" max="3" width="58.421875" style="0" customWidth="1"/>
    <col min="4" max="4" width="11.421875" style="0" customWidth="1"/>
    <col min="5" max="5" width="8.57421875" style="0" hidden="1" customWidth="1"/>
    <col min="6" max="6" width="8.421875" style="0" hidden="1" customWidth="1"/>
    <col min="7" max="7" width="9.00390625" style="3" hidden="1" customWidth="1"/>
    <col min="8" max="8" width="13.00390625" style="0" customWidth="1"/>
    <col min="12" max="12" width="9.7109375" style="0" customWidth="1"/>
    <col min="13" max="13" width="39.421875" style="0" customWidth="1"/>
    <col min="14" max="14" width="0" style="0" hidden="1" customWidth="1"/>
    <col min="15" max="15" width="12.8515625" style="0" customWidth="1"/>
    <col min="16" max="16" width="17.421875" style="0" customWidth="1"/>
    <col min="17" max="17" width="13.421875" style="0" hidden="1" customWidth="1"/>
    <col min="18" max="18" width="9.140625" style="0" customWidth="1"/>
  </cols>
  <sheetData>
    <row r="1" spans="1:18" s="1" customFormat="1" ht="33.75" customHeight="1">
      <c r="A1" s="59" t="s">
        <v>93</v>
      </c>
      <c r="B1" s="59"/>
      <c r="C1" s="59"/>
      <c r="D1" s="59"/>
      <c r="E1" s="59"/>
      <c r="F1" s="59"/>
      <c r="G1" s="59"/>
      <c r="H1" s="59"/>
      <c r="I1" s="59"/>
      <c r="J1" s="59"/>
      <c r="K1" s="59"/>
      <c r="L1" s="59"/>
      <c r="M1" s="59"/>
      <c r="N1" s="59"/>
      <c r="O1" s="59"/>
      <c r="P1" s="59"/>
      <c r="Q1" s="59"/>
      <c r="R1" s="59"/>
    </row>
    <row r="2" spans="1:19" ht="39.75" customHeight="1">
      <c r="A2" s="56" t="s">
        <v>313</v>
      </c>
      <c r="B2" s="56" t="s">
        <v>314</v>
      </c>
      <c r="C2" s="56" t="s">
        <v>315</v>
      </c>
      <c r="D2" s="56" t="s">
        <v>316</v>
      </c>
      <c r="E2" s="56" t="s">
        <v>265</v>
      </c>
      <c r="F2" s="56" t="s">
        <v>266</v>
      </c>
      <c r="G2" s="56" t="s">
        <v>274</v>
      </c>
      <c r="H2" s="56" t="s">
        <v>317</v>
      </c>
      <c r="I2" s="58" t="s">
        <v>420</v>
      </c>
      <c r="J2" s="58"/>
      <c r="K2" s="58"/>
      <c r="L2" s="56" t="s">
        <v>312</v>
      </c>
      <c r="M2" s="56" t="s">
        <v>335</v>
      </c>
      <c r="N2" s="56" t="s">
        <v>320</v>
      </c>
      <c r="O2" s="56" t="s">
        <v>267</v>
      </c>
      <c r="P2" s="56" t="s">
        <v>321</v>
      </c>
      <c r="Q2" s="56" t="s">
        <v>322</v>
      </c>
      <c r="R2" s="56" t="s">
        <v>289</v>
      </c>
      <c r="S2" s="56" t="s">
        <v>323</v>
      </c>
    </row>
    <row r="3" spans="1:19" ht="33.75" customHeight="1">
      <c r="A3" s="57"/>
      <c r="B3" s="57"/>
      <c r="C3" s="57"/>
      <c r="D3" s="57"/>
      <c r="E3" s="57"/>
      <c r="F3" s="57"/>
      <c r="G3" s="57"/>
      <c r="H3" s="57"/>
      <c r="I3" s="25" t="s">
        <v>7</v>
      </c>
      <c r="J3" s="25" t="s">
        <v>8</v>
      </c>
      <c r="K3" s="25" t="s">
        <v>9</v>
      </c>
      <c r="L3" s="57"/>
      <c r="M3" s="57"/>
      <c r="N3" s="57"/>
      <c r="O3" s="57"/>
      <c r="P3" s="57"/>
      <c r="Q3" s="57"/>
      <c r="R3" s="57"/>
      <c r="S3" s="57"/>
    </row>
    <row r="4" spans="1:19" ht="77.25" customHeight="1">
      <c r="A4" s="26">
        <v>1</v>
      </c>
      <c r="B4" s="26" t="s">
        <v>95</v>
      </c>
      <c r="C4" s="26" t="s">
        <v>380</v>
      </c>
      <c r="D4" s="26" t="s">
        <v>33</v>
      </c>
      <c r="E4" s="26" t="s">
        <v>269</v>
      </c>
      <c r="F4" s="26" t="s">
        <v>271</v>
      </c>
      <c r="G4" s="26" t="s">
        <v>273</v>
      </c>
      <c r="H4" s="26">
        <v>1000000</v>
      </c>
      <c r="I4" s="26">
        <v>0</v>
      </c>
      <c r="J4" s="26">
        <v>0</v>
      </c>
      <c r="K4" s="26">
        <v>1000000</v>
      </c>
      <c r="L4" s="44">
        <v>100000</v>
      </c>
      <c r="M4" s="26" t="s">
        <v>410</v>
      </c>
      <c r="N4" s="26" t="s">
        <v>22</v>
      </c>
      <c r="O4" s="26" t="s">
        <v>96</v>
      </c>
      <c r="P4" s="26" t="s">
        <v>97</v>
      </c>
      <c r="Q4" s="26" t="s">
        <v>96</v>
      </c>
      <c r="R4" s="26" t="s">
        <v>290</v>
      </c>
      <c r="S4" s="26" t="s">
        <v>98</v>
      </c>
    </row>
    <row r="5" spans="1:19" ht="67.5" customHeight="1">
      <c r="A5" s="26">
        <v>2</v>
      </c>
      <c r="B5" s="26" t="s">
        <v>99</v>
      </c>
      <c r="C5" s="26" t="s">
        <v>381</v>
      </c>
      <c r="D5" s="26" t="s">
        <v>100</v>
      </c>
      <c r="E5" s="26" t="s">
        <v>269</v>
      </c>
      <c r="F5" s="26" t="s">
        <v>271</v>
      </c>
      <c r="G5" s="26" t="s">
        <v>273</v>
      </c>
      <c r="H5" s="26">
        <v>130658</v>
      </c>
      <c r="I5" s="26">
        <v>0</v>
      </c>
      <c r="J5" s="26">
        <v>0</v>
      </c>
      <c r="K5" s="26">
        <v>130658</v>
      </c>
      <c r="L5" s="4">
        <v>12000</v>
      </c>
      <c r="M5" s="26" t="s">
        <v>411</v>
      </c>
      <c r="N5" s="26" t="s">
        <v>22</v>
      </c>
      <c r="O5" s="26" t="s">
        <v>96</v>
      </c>
      <c r="P5" s="26" t="s">
        <v>101</v>
      </c>
      <c r="Q5" s="26" t="s">
        <v>96</v>
      </c>
      <c r="R5" s="26" t="s">
        <v>290</v>
      </c>
      <c r="S5" s="26" t="s">
        <v>102</v>
      </c>
    </row>
    <row r="6" spans="1:19" ht="81.75" customHeight="1">
      <c r="A6" s="26">
        <v>3</v>
      </c>
      <c r="B6" s="26" t="s">
        <v>103</v>
      </c>
      <c r="C6" s="26" t="s">
        <v>382</v>
      </c>
      <c r="D6" s="26" t="s">
        <v>13</v>
      </c>
      <c r="E6" s="26" t="s">
        <v>270</v>
      </c>
      <c r="F6" s="26" t="s">
        <v>272</v>
      </c>
      <c r="G6" s="26" t="s">
        <v>273</v>
      </c>
      <c r="H6" s="26">
        <v>100000</v>
      </c>
      <c r="I6" s="26">
        <v>0</v>
      </c>
      <c r="J6" s="26">
        <v>0</v>
      </c>
      <c r="K6" s="26">
        <v>42000</v>
      </c>
      <c r="L6" s="4">
        <v>15000</v>
      </c>
      <c r="M6" s="26" t="s">
        <v>412</v>
      </c>
      <c r="N6" s="26" t="s">
        <v>22</v>
      </c>
      <c r="O6" s="26" t="s">
        <v>81</v>
      </c>
      <c r="P6" s="26" t="s">
        <v>104</v>
      </c>
      <c r="Q6" s="26" t="s">
        <v>81</v>
      </c>
      <c r="R6" s="26" t="s">
        <v>290</v>
      </c>
      <c r="S6" s="26" t="s">
        <v>105</v>
      </c>
    </row>
    <row r="7" spans="1:19" ht="54">
      <c r="A7" s="26">
        <v>4</v>
      </c>
      <c r="B7" s="26" t="s">
        <v>106</v>
      </c>
      <c r="C7" s="26" t="s">
        <v>107</v>
      </c>
      <c r="D7" s="26" t="s">
        <v>108</v>
      </c>
      <c r="E7" s="26" t="s">
        <v>269</v>
      </c>
      <c r="F7" s="26" t="s">
        <v>272</v>
      </c>
      <c r="G7" s="26" t="s">
        <v>268</v>
      </c>
      <c r="H7" s="26">
        <v>41102.99</v>
      </c>
      <c r="I7" s="26">
        <v>0</v>
      </c>
      <c r="J7" s="26">
        <v>30000</v>
      </c>
      <c r="K7" s="26">
        <v>11102.99</v>
      </c>
      <c r="L7" s="4">
        <v>8000</v>
      </c>
      <c r="M7" s="26" t="s">
        <v>334</v>
      </c>
      <c r="N7" s="26" t="s">
        <v>22</v>
      </c>
      <c r="O7" s="26" t="s">
        <v>81</v>
      </c>
      <c r="P7" s="26" t="s">
        <v>86</v>
      </c>
      <c r="Q7" s="26" t="s">
        <v>81</v>
      </c>
      <c r="R7" s="26" t="s">
        <v>290</v>
      </c>
      <c r="S7" s="26" t="s">
        <v>109</v>
      </c>
    </row>
    <row r="8" spans="1:19" ht="54">
      <c r="A8" s="26">
        <v>5</v>
      </c>
      <c r="B8" s="43" t="s">
        <v>406</v>
      </c>
      <c r="C8" s="26" t="s">
        <v>110</v>
      </c>
      <c r="D8" s="26" t="s">
        <v>80</v>
      </c>
      <c r="E8" s="26" t="s">
        <v>269</v>
      </c>
      <c r="F8" s="26" t="s">
        <v>271</v>
      </c>
      <c r="G8" s="26" t="s">
        <v>273</v>
      </c>
      <c r="H8" s="26">
        <v>50000</v>
      </c>
      <c r="I8" s="26">
        <v>0</v>
      </c>
      <c r="J8" s="26">
        <v>0</v>
      </c>
      <c r="K8" s="26">
        <v>50000</v>
      </c>
      <c r="L8" s="4">
        <v>13000</v>
      </c>
      <c r="M8" s="26" t="s">
        <v>334</v>
      </c>
      <c r="N8" s="26" t="s">
        <v>22</v>
      </c>
      <c r="O8" s="26" t="s">
        <v>81</v>
      </c>
      <c r="P8" s="26" t="s">
        <v>86</v>
      </c>
      <c r="Q8" s="26" t="s">
        <v>81</v>
      </c>
      <c r="R8" s="26" t="s">
        <v>290</v>
      </c>
      <c r="S8" s="26" t="s">
        <v>109</v>
      </c>
    </row>
    <row r="9" spans="1:19" ht="54">
      <c r="A9" s="26">
        <v>6</v>
      </c>
      <c r="B9" s="26" t="s">
        <v>111</v>
      </c>
      <c r="C9" s="26" t="s">
        <v>383</v>
      </c>
      <c r="D9" s="26" t="s">
        <v>112</v>
      </c>
      <c r="E9" s="26" t="s">
        <v>269</v>
      </c>
      <c r="F9" s="26" t="s">
        <v>271</v>
      </c>
      <c r="G9" s="26" t="s">
        <v>273</v>
      </c>
      <c r="H9" s="26">
        <v>28000</v>
      </c>
      <c r="I9" s="26">
        <v>0</v>
      </c>
      <c r="J9" s="26">
        <v>0</v>
      </c>
      <c r="K9" s="26">
        <v>8400</v>
      </c>
      <c r="L9" s="4">
        <v>9000</v>
      </c>
      <c r="M9" s="26" t="s">
        <v>318</v>
      </c>
      <c r="N9" s="26" t="s">
        <v>22</v>
      </c>
      <c r="O9" s="26" t="s">
        <v>81</v>
      </c>
      <c r="P9" s="26" t="s">
        <v>113</v>
      </c>
      <c r="Q9" s="26" t="s">
        <v>81</v>
      </c>
      <c r="R9" s="26" t="s">
        <v>290</v>
      </c>
      <c r="S9" s="26" t="s">
        <v>114</v>
      </c>
    </row>
    <row r="10" spans="1:19" ht="40.5">
      <c r="A10" s="26">
        <v>7</v>
      </c>
      <c r="B10" s="26" t="s">
        <v>115</v>
      </c>
      <c r="C10" s="26" t="s">
        <v>384</v>
      </c>
      <c r="D10" s="26" t="s">
        <v>13</v>
      </c>
      <c r="E10" s="26" t="s">
        <v>269</v>
      </c>
      <c r="F10" s="26" t="s">
        <v>271</v>
      </c>
      <c r="G10" s="26" t="s">
        <v>273</v>
      </c>
      <c r="H10" s="26">
        <v>30000</v>
      </c>
      <c r="I10" s="26">
        <v>0</v>
      </c>
      <c r="J10" s="26">
        <v>0</v>
      </c>
      <c r="K10" s="26">
        <v>30000</v>
      </c>
      <c r="L10" s="4">
        <v>8000</v>
      </c>
      <c r="M10" s="26" t="s">
        <v>334</v>
      </c>
      <c r="N10" s="26" t="s">
        <v>22</v>
      </c>
      <c r="O10" s="26" t="s">
        <v>81</v>
      </c>
      <c r="P10" s="26" t="s">
        <v>116</v>
      </c>
      <c r="Q10" s="26" t="s">
        <v>81</v>
      </c>
      <c r="R10" s="26" t="s">
        <v>290</v>
      </c>
      <c r="S10" s="26" t="s">
        <v>117</v>
      </c>
    </row>
    <row r="11" spans="1:19" ht="40.5">
      <c r="A11" s="26">
        <v>8</v>
      </c>
      <c r="B11" s="26" t="s">
        <v>118</v>
      </c>
      <c r="C11" s="26" t="s">
        <v>385</v>
      </c>
      <c r="D11" s="26" t="s">
        <v>13</v>
      </c>
      <c r="E11" s="26" t="s">
        <v>269</v>
      </c>
      <c r="F11" s="26" t="s">
        <v>271</v>
      </c>
      <c r="G11" s="26" t="s">
        <v>273</v>
      </c>
      <c r="H11" s="26">
        <v>15000</v>
      </c>
      <c r="I11" s="26">
        <v>0</v>
      </c>
      <c r="J11" s="26">
        <v>0</v>
      </c>
      <c r="K11" s="26">
        <v>15000</v>
      </c>
      <c r="L11" s="4">
        <v>5000</v>
      </c>
      <c r="M11" s="26" t="s">
        <v>334</v>
      </c>
      <c r="N11" s="26" t="s">
        <v>22</v>
      </c>
      <c r="O11" s="26" t="s">
        <v>81</v>
      </c>
      <c r="P11" s="26" t="s">
        <v>119</v>
      </c>
      <c r="Q11" s="26" t="s">
        <v>81</v>
      </c>
      <c r="R11" s="26" t="s">
        <v>290</v>
      </c>
      <c r="S11" s="26" t="s">
        <v>120</v>
      </c>
    </row>
    <row r="12" spans="1:19" ht="74.25" customHeight="1">
      <c r="A12" s="26">
        <v>9</v>
      </c>
      <c r="B12" s="26" t="s">
        <v>121</v>
      </c>
      <c r="C12" s="26" t="s">
        <v>386</v>
      </c>
      <c r="D12" s="26" t="s">
        <v>112</v>
      </c>
      <c r="E12" s="26" t="s">
        <v>269</v>
      </c>
      <c r="F12" s="26" t="s">
        <v>272</v>
      </c>
      <c r="G12" s="26" t="s">
        <v>273</v>
      </c>
      <c r="H12" s="26">
        <v>20000</v>
      </c>
      <c r="I12" s="26">
        <v>0</v>
      </c>
      <c r="J12" s="26">
        <v>0</v>
      </c>
      <c r="K12" s="26">
        <v>20000</v>
      </c>
      <c r="L12" s="4">
        <v>10000</v>
      </c>
      <c r="M12" s="26" t="s">
        <v>413</v>
      </c>
      <c r="N12" s="26" t="s">
        <v>22</v>
      </c>
      <c r="O12" s="26" t="s">
        <v>81</v>
      </c>
      <c r="P12" s="26" t="s">
        <v>122</v>
      </c>
      <c r="Q12" s="26" t="s">
        <v>81</v>
      </c>
      <c r="R12" s="26" t="s">
        <v>290</v>
      </c>
      <c r="S12" s="26" t="s">
        <v>123</v>
      </c>
    </row>
    <row r="13" spans="1:19" ht="40.5">
      <c r="A13" s="26">
        <v>10</v>
      </c>
      <c r="B13" s="26" t="s">
        <v>124</v>
      </c>
      <c r="C13" s="26" t="s">
        <v>387</v>
      </c>
      <c r="D13" s="26" t="s">
        <v>13</v>
      </c>
      <c r="E13" s="26" t="s">
        <v>269</v>
      </c>
      <c r="F13" s="26" t="s">
        <v>271</v>
      </c>
      <c r="G13" s="26" t="s">
        <v>273</v>
      </c>
      <c r="H13" s="26">
        <v>20000</v>
      </c>
      <c r="I13" s="26">
        <v>0</v>
      </c>
      <c r="J13" s="26">
        <v>0</v>
      </c>
      <c r="K13" s="26">
        <v>20000</v>
      </c>
      <c r="L13" s="4">
        <v>6000</v>
      </c>
      <c r="M13" s="26" t="s">
        <v>334</v>
      </c>
      <c r="N13" s="26" t="s">
        <v>22</v>
      </c>
      <c r="O13" s="26" t="s">
        <v>81</v>
      </c>
      <c r="P13" s="26" t="s">
        <v>125</v>
      </c>
      <c r="Q13" s="26" t="s">
        <v>81</v>
      </c>
      <c r="R13" s="26" t="s">
        <v>290</v>
      </c>
      <c r="S13" s="26" t="s">
        <v>126</v>
      </c>
    </row>
    <row r="14" spans="1:19" ht="40.5">
      <c r="A14" s="26">
        <v>11</v>
      </c>
      <c r="B14" s="26" t="s">
        <v>127</v>
      </c>
      <c r="C14" s="26" t="s">
        <v>388</v>
      </c>
      <c r="D14" s="26" t="s">
        <v>13</v>
      </c>
      <c r="E14" s="26" t="s">
        <v>269</v>
      </c>
      <c r="F14" s="26" t="s">
        <v>271</v>
      </c>
      <c r="G14" s="26" t="s">
        <v>273</v>
      </c>
      <c r="H14" s="26">
        <v>15000</v>
      </c>
      <c r="I14" s="26">
        <v>0</v>
      </c>
      <c r="J14" s="26">
        <v>0</v>
      </c>
      <c r="K14" s="26">
        <v>15000</v>
      </c>
      <c r="L14" s="4">
        <v>5000</v>
      </c>
      <c r="M14" s="26" t="s">
        <v>334</v>
      </c>
      <c r="N14" s="26" t="s">
        <v>22</v>
      </c>
      <c r="O14" s="26" t="s">
        <v>81</v>
      </c>
      <c r="P14" s="27" t="s">
        <v>128</v>
      </c>
      <c r="Q14" s="26" t="s">
        <v>81</v>
      </c>
      <c r="R14" s="26" t="s">
        <v>290</v>
      </c>
      <c r="S14" s="27" t="s">
        <v>129</v>
      </c>
    </row>
    <row r="15" spans="1:19" ht="85.5" customHeight="1">
      <c r="A15" s="26">
        <v>12</v>
      </c>
      <c r="B15" s="26" t="s">
        <v>130</v>
      </c>
      <c r="C15" s="26" t="s">
        <v>389</v>
      </c>
      <c r="D15" s="26" t="s">
        <v>112</v>
      </c>
      <c r="E15" s="26" t="s">
        <v>269</v>
      </c>
      <c r="F15" s="26" t="s">
        <v>271</v>
      </c>
      <c r="G15" s="26" t="s">
        <v>273</v>
      </c>
      <c r="H15" s="26">
        <v>294838</v>
      </c>
      <c r="I15" s="26">
        <v>0</v>
      </c>
      <c r="J15" s="26">
        <v>0</v>
      </c>
      <c r="K15" s="26">
        <v>294838</v>
      </c>
      <c r="L15" s="4">
        <v>14610</v>
      </c>
      <c r="M15" s="26" t="s">
        <v>414</v>
      </c>
      <c r="N15" s="26" t="s">
        <v>14</v>
      </c>
      <c r="O15" s="26" t="s">
        <v>81</v>
      </c>
      <c r="P15" s="26" t="s">
        <v>131</v>
      </c>
      <c r="Q15" s="26" t="s">
        <v>81</v>
      </c>
      <c r="R15" s="26" t="s">
        <v>290</v>
      </c>
      <c r="S15" s="26" t="s">
        <v>132</v>
      </c>
    </row>
    <row r="16" spans="1:19" ht="40.5">
      <c r="A16" s="26">
        <v>13</v>
      </c>
      <c r="B16" s="26" t="s">
        <v>133</v>
      </c>
      <c r="C16" s="26" t="s">
        <v>390</v>
      </c>
      <c r="D16" s="26" t="s">
        <v>80</v>
      </c>
      <c r="E16" s="26" t="s">
        <v>269</v>
      </c>
      <c r="F16" s="26" t="s">
        <v>271</v>
      </c>
      <c r="G16" s="26" t="s">
        <v>273</v>
      </c>
      <c r="H16" s="26">
        <v>250000</v>
      </c>
      <c r="I16" s="26">
        <v>0</v>
      </c>
      <c r="J16" s="26">
        <v>0</v>
      </c>
      <c r="K16" s="26">
        <v>250000</v>
      </c>
      <c r="L16" s="4">
        <v>40000</v>
      </c>
      <c r="M16" s="26" t="s">
        <v>319</v>
      </c>
      <c r="N16" s="26" t="s">
        <v>22</v>
      </c>
      <c r="O16" s="26" t="s">
        <v>134</v>
      </c>
      <c r="P16" s="26" t="s">
        <v>135</v>
      </c>
      <c r="Q16" s="26" t="s">
        <v>134</v>
      </c>
      <c r="R16" s="26" t="s">
        <v>290</v>
      </c>
      <c r="S16" s="43" t="s">
        <v>452</v>
      </c>
    </row>
    <row r="17" spans="1:19" ht="54">
      <c r="A17" s="26">
        <v>14</v>
      </c>
      <c r="B17" s="26" t="s">
        <v>136</v>
      </c>
      <c r="C17" s="26" t="s">
        <v>391</v>
      </c>
      <c r="D17" s="26" t="s">
        <v>13</v>
      </c>
      <c r="E17" s="26" t="s">
        <v>269</v>
      </c>
      <c r="F17" s="26" t="s">
        <v>271</v>
      </c>
      <c r="G17" s="26" t="s">
        <v>273</v>
      </c>
      <c r="H17" s="26">
        <v>14200</v>
      </c>
      <c r="I17" s="26">
        <v>0</v>
      </c>
      <c r="J17" s="26">
        <v>0</v>
      </c>
      <c r="K17" s="26">
        <v>14200</v>
      </c>
      <c r="L17" s="4">
        <v>5000</v>
      </c>
      <c r="M17" s="26" t="s">
        <v>415</v>
      </c>
      <c r="N17" s="26" t="s">
        <v>22</v>
      </c>
      <c r="O17" s="26" t="s">
        <v>138</v>
      </c>
      <c r="P17" s="26" t="s">
        <v>137</v>
      </c>
      <c r="Q17" s="26" t="s">
        <v>138</v>
      </c>
      <c r="R17" s="43" t="s">
        <v>453</v>
      </c>
      <c r="S17" s="26" t="s">
        <v>139</v>
      </c>
    </row>
    <row r="18" spans="1:19" ht="54">
      <c r="A18" s="26">
        <v>15</v>
      </c>
      <c r="B18" s="26" t="s">
        <v>140</v>
      </c>
      <c r="C18" s="26" t="s">
        <v>141</v>
      </c>
      <c r="D18" s="26" t="s">
        <v>142</v>
      </c>
      <c r="E18" s="26" t="s">
        <v>337</v>
      </c>
      <c r="F18" s="26" t="s">
        <v>338</v>
      </c>
      <c r="G18" s="26" t="s">
        <v>339</v>
      </c>
      <c r="H18" s="26">
        <v>30000</v>
      </c>
      <c r="I18" s="26">
        <v>0</v>
      </c>
      <c r="J18" s="26">
        <v>0</v>
      </c>
      <c r="K18" s="26">
        <v>30000</v>
      </c>
      <c r="L18" s="4">
        <v>2000</v>
      </c>
      <c r="M18" s="26" t="s">
        <v>340</v>
      </c>
      <c r="N18" s="26" t="s">
        <v>22</v>
      </c>
      <c r="O18" s="26" t="s">
        <v>341</v>
      </c>
      <c r="P18" s="26" t="s">
        <v>143</v>
      </c>
      <c r="Q18" s="26" t="s">
        <v>341</v>
      </c>
      <c r="R18" s="43" t="s">
        <v>454</v>
      </c>
      <c r="S18" s="26" t="s">
        <v>144</v>
      </c>
    </row>
    <row r="19" spans="1:19" ht="54">
      <c r="A19" s="26">
        <v>16</v>
      </c>
      <c r="B19" s="26" t="s">
        <v>145</v>
      </c>
      <c r="C19" s="26" t="s">
        <v>146</v>
      </c>
      <c r="D19" s="26" t="s">
        <v>80</v>
      </c>
      <c r="E19" s="26" t="s">
        <v>337</v>
      </c>
      <c r="F19" s="26" t="s">
        <v>342</v>
      </c>
      <c r="G19" s="26" t="s">
        <v>339</v>
      </c>
      <c r="H19" s="26">
        <v>100000</v>
      </c>
      <c r="I19" s="26">
        <v>0</v>
      </c>
      <c r="J19" s="26">
        <v>0</v>
      </c>
      <c r="K19" s="26">
        <v>100000</v>
      </c>
      <c r="L19" s="4">
        <v>30000</v>
      </c>
      <c r="M19" s="26" t="s">
        <v>343</v>
      </c>
      <c r="N19" s="26" t="s">
        <v>14</v>
      </c>
      <c r="O19" s="43" t="s">
        <v>438</v>
      </c>
      <c r="P19" s="26" t="s">
        <v>147</v>
      </c>
      <c r="Q19" s="26" t="s">
        <v>147</v>
      </c>
      <c r="R19" s="43" t="s">
        <v>455</v>
      </c>
      <c r="S19" s="26" t="s">
        <v>148</v>
      </c>
    </row>
    <row r="20" spans="1:19" ht="40.5">
      <c r="A20" s="26">
        <v>17</v>
      </c>
      <c r="B20" s="26" t="s">
        <v>149</v>
      </c>
      <c r="C20" s="26" t="s">
        <v>344</v>
      </c>
      <c r="D20" s="26" t="s">
        <v>112</v>
      </c>
      <c r="E20" s="26" t="s">
        <v>345</v>
      </c>
      <c r="F20" s="26" t="s">
        <v>342</v>
      </c>
      <c r="G20" s="26" t="s">
        <v>339</v>
      </c>
      <c r="H20" s="26">
        <v>200000</v>
      </c>
      <c r="I20" s="26">
        <v>0</v>
      </c>
      <c r="J20" s="26">
        <v>0</v>
      </c>
      <c r="K20" s="26">
        <v>200000</v>
      </c>
      <c r="L20" s="4">
        <v>2000</v>
      </c>
      <c r="M20" s="26" t="s">
        <v>340</v>
      </c>
      <c r="N20" s="26" t="s">
        <v>22</v>
      </c>
      <c r="O20" s="26" t="s">
        <v>150</v>
      </c>
      <c r="P20" s="26" t="s">
        <v>151</v>
      </c>
      <c r="Q20" s="26" t="s">
        <v>151</v>
      </c>
      <c r="R20" s="26" t="s">
        <v>346</v>
      </c>
      <c r="S20" s="26" t="s">
        <v>152</v>
      </c>
    </row>
    <row r="21" spans="1:19" s="13" customFormat="1" ht="123" customHeight="1">
      <c r="A21" s="26">
        <v>18</v>
      </c>
      <c r="B21" s="28" t="s">
        <v>153</v>
      </c>
      <c r="C21" s="28" t="s">
        <v>392</v>
      </c>
      <c r="D21" s="28" t="s">
        <v>154</v>
      </c>
      <c r="E21" s="28" t="s">
        <v>337</v>
      </c>
      <c r="F21" s="28" t="s">
        <v>338</v>
      </c>
      <c r="G21" s="26" t="s">
        <v>339</v>
      </c>
      <c r="H21" s="28">
        <v>30000</v>
      </c>
      <c r="I21" s="28">
        <v>1000</v>
      </c>
      <c r="J21" s="28">
        <v>5000</v>
      </c>
      <c r="K21" s="28">
        <v>24000</v>
      </c>
      <c r="L21" s="6">
        <v>3000</v>
      </c>
      <c r="M21" s="45" t="s">
        <v>445</v>
      </c>
      <c r="N21" s="32" t="s">
        <v>155</v>
      </c>
      <c r="O21" s="32" t="s">
        <v>150</v>
      </c>
      <c r="P21" s="45" t="s">
        <v>156</v>
      </c>
      <c r="Q21" s="32" t="s">
        <v>150</v>
      </c>
      <c r="R21" s="43" t="s">
        <v>290</v>
      </c>
      <c r="S21" s="32" t="s">
        <v>446</v>
      </c>
    </row>
    <row r="22" spans="1:19" ht="90.75" customHeight="1">
      <c r="A22" s="26">
        <v>19</v>
      </c>
      <c r="B22" s="26" t="s">
        <v>157</v>
      </c>
      <c r="C22" s="26" t="s">
        <v>158</v>
      </c>
      <c r="D22" s="26" t="s">
        <v>159</v>
      </c>
      <c r="E22" s="26" t="s">
        <v>337</v>
      </c>
      <c r="F22" s="26" t="s">
        <v>342</v>
      </c>
      <c r="G22" s="26" t="s">
        <v>339</v>
      </c>
      <c r="H22" s="26">
        <v>35082</v>
      </c>
      <c r="I22" s="26">
        <v>13000</v>
      </c>
      <c r="J22" s="26">
        <v>0</v>
      </c>
      <c r="K22" s="26">
        <v>22082</v>
      </c>
      <c r="L22" s="4">
        <v>7360</v>
      </c>
      <c r="M22" s="26" t="s">
        <v>347</v>
      </c>
      <c r="N22" s="26" t="s">
        <v>22</v>
      </c>
      <c r="O22" s="26" t="s">
        <v>160</v>
      </c>
      <c r="P22" s="26" t="s">
        <v>161</v>
      </c>
      <c r="Q22" s="26" t="s">
        <v>160</v>
      </c>
      <c r="R22" s="26" t="s">
        <v>346</v>
      </c>
      <c r="S22" s="26" t="s">
        <v>162</v>
      </c>
    </row>
    <row r="23" spans="1:20" s="2" customFormat="1" ht="64.5" customHeight="1">
      <c r="A23" s="26">
        <v>20</v>
      </c>
      <c r="B23" s="26" t="s">
        <v>348</v>
      </c>
      <c r="C23" s="43" t="s">
        <v>408</v>
      </c>
      <c r="D23" s="26" t="s">
        <v>349</v>
      </c>
      <c r="E23" s="26" t="s">
        <v>345</v>
      </c>
      <c r="F23" s="26" t="s">
        <v>342</v>
      </c>
      <c r="G23" s="26" t="s">
        <v>339</v>
      </c>
      <c r="H23" s="26">
        <v>100000</v>
      </c>
      <c r="I23" s="26">
        <v>0</v>
      </c>
      <c r="J23" s="26">
        <v>0</v>
      </c>
      <c r="K23" s="26">
        <v>100000</v>
      </c>
      <c r="L23" s="26">
        <v>60000</v>
      </c>
      <c r="M23" s="26" t="s">
        <v>340</v>
      </c>
      <c r="N23" s="26" t="s">
        <v>350</v>
      </c>
      <c r="O23" s="26" t="s">
        <v>160</v>
      </c>
      <c r="P23" s="26" t="s">
        <v>351</v>
      </c>
      <c r="Q23" s="26" t="s">
        <v>160</v>
      </c>
      <c r="R23" s="26" t="s">
        <v>353</v>
      </c>
      <c r="S23" s="26" t="s">
        <v>352</v>
      </c>
      <c r="T23" s="46" t="s">
        <v>464</v>
      </c>
    </row>
    <row r="24" spans="1:20" s="2" customFormat="1" ht="64.5" customHeight="1">
      <c r="A24" s="26">
        <v>21</v>
      </c>
      <c r="B24" s="26" t="s">
        <v>354</v>
      </c>
      <c r="C24" s="43" t="s">
        <v>407</v>
      </c>
      <c r="D24" s="26" t="s">
        <v>355</v>
      </c>
      <c r="E24" s="28" t="s">
        <v>337</v>
      </c>
      <c r="F24" s="28" t="s">
        <v>338</v>
      </c>
      <c r="G24" s="26" t="s">
        <v>339</v>
      </c>
      <c r="H24" s="26">
        <v>680000</v>
      </c>
      <c r="I24" s="26">
        <v>0</v>
      </c>
      <c r="J24" s="26">
        <v>0</v>
      </c>
      <c r="K24" s="26">
        <v>680000</v>
      </c>
      <c r="L24" s="26">
        <v>20000</v>
      </c>
      <c r="M24" s="26" t="s">
        <v>356</v>
      </c>
      <c r="N24" s="26" t="s">
        <v>357</v>
      </c>
      <c r="O24" s="26" t="s">
        <v>96</v>
      </c>
      <c r="P24" s="26" t="s">
        <v>358</v>
      </c>
      <c r="Q24" s="26" t="s">
        <v>160</v>
      </c>
      <c r="R24" s="26" t="s">
        <v>353</v>
      </c>
      <c r="S24" s="26" t="s">
        <v>359</v>
      </c>
      <c r="T24" s="2" t="s">
        <v>465</v>
      </c>
    </row>
    <row r="25" spans="1:19" s="2" customFormat="1" ht="77.25" customHeight="1">
      <c r="A25" s="26">
        <v>22</v>
      </c>
      <c r="B25" s="26" t="s">
        <v>360</v>
      </c>
      <c r="C25" s="26" t="s">
        <v>393</v>
      </c>
      <c r="D25" s="26" t="s">
        <v>355</v>
      </c>
      <c r="E25" s="28" t="s">
        <v>337</v>
      </c>
      <c r="F25" s="28" t="s">
        <v>338</v>
      </c>
      <c r="G25" s="26" t="s">
        <v>339</v>
      </c>
      <c r="H25" s="26">
        <v>165000</v>
      </c>
      <c r="I25" s="26">
        <v>0</v>
      </c>
      <c r="J25" s="26">
        <v>0</v>
      </c>
      <c r="K25" s="26">
        <v>165000</v>
      </c>
      <c r="L25" s="26">
        <v>8000</v>
      </c>
      <c r="M25" s="26" t="s">
        <v>361</v>
      </c>
      <c r="N25" s="26" t="s">
        <v>357</v>
      </c>
      <c r="O25" s="43" t="s">
        <v>292</v>
      </c>
      <c r="P25" s="26" t="s">
        <v>362</v>
      </c>
      <c r="Q25" s="26" t="s">
        <v>160</v>
      </c>
      <c r="R25" s="26" t="s">
        <v>353</v>
      </c>
      <c r="S25" s="26" t="s">
        <v>363</v>
      </c>
    </row>
    <row r="26" spans="1:19" ht="99" customHeight="1">
      <c r="A26" s="29">
        <v>23</v>
      </c>
      <c r="B26" s="28" t="s">
        <v>364</v>
      </c>
      <c r="C26" s="32" t="s">
        <v>409</v>
      </c>
      <c r="D26" s="28" t="s">
        <v>349</v>
      </c>
      <c r="E26" s="28" t="s">
        <v>345</v>
      </c>
      <c r="F26" s="28" t="s">
        <v>338</v>
      </c>
      <c r="G26" s="29" t="s">
        <v>339</v>
      </c>
      <c r="H26" s="28">
        <v>50000</v>
      </c>
      <c r="I26" s="26">
        <v>0</v>
      </c>
      <c r="J26" s="26">
        <v>0</v>
      </c>
      <c r="K26" s="28">
        <v>50000</v>
      </c>
      <c r="L26" s="29">
        <v>20000</v>
      </c>
      <c r="M26" s="43" t="s">
        <v>437</v>
      </c>
      <c r="N26" s="26" t="s">
        <v>357</v>
      </c>
      <c r="O26" s="29" t="s">
        <v>365</v>
      </c>
      <c r="P26" s="26" t="s">
        <v>366</v>
      </c>
      <c r="Q26" s="26" t="s">
        <v>160</v>
      </c>
      <c r="R26" s="26" t="s">
        <v>353</v>
      </c>
      <c r="S26" s="26" t="s">
        <v>367</v>
      </c>
    </row>
    <row r="27" spans="8:12" ht="13.5">
      <c r="H27">
        <f>SUM(H4:H26)</f>
        <v>3398880.99</v>
      </c>
      <c r="L27">
        <f>SUM(L4:L26)</f>
        <v>402970</v>
      </c>
    </row>
  </sheetData>
  <sheetProtection/>
  <mergeCells count="18">
    <mergeCell ref="S2:S3"/>
    <mergeCell ref="P2:P3"/>
    <mergeCell ref="Q2:Q3"/>
    <mergeCell ref="R2:R3"/>
    <mergeCell ref="L2:L3"/>
    <mergeCell ref="M2:M3"/>
    <mergeCell ref="N2:N3"/>
    <mergeCell ref="O2:O3"/>
    <mergeCell ref="I2:K2"/>
    <mergeCell ref="A1:R1"/>
    <mergeCell ref="A2:A3"/>
    <mergeCell ref="B2:B3"/>
    <mergeCell ref="C2:C3"/>
    <mergeCell ref="D2:D3"/>
    <mergeCell ref="E2:E3"/>
    <mergeCell ref="F2:F3"/>
    <mergeCell ref="G2:G3"/>
    <mergeCell ref="H2:H3"/>
  </mergeCells>
  <printOptions/>
  <pageMargins left="0.7086614173228347" right="0.7086614173228347" top="0.7480314960629921" bottom="0.7480314960629921" header="0.31496062992125984" footer="0.31496062992125984"/>
  <pageSetup horizontalDpi="300" verticalDpi="300" orientation="landscape" paperSize="8" scale="85" r:id="rId1"/>
  <headerFooter>
    <oddFooter>&amp;C第&amp;P+2页</oddFooter>
  </headerFooter>
</worksheet>
</file>

<file path=xl/worksheets/sheet3.xml><?xml version="1.0" encoding="utf-8"?>
<worksheet xmlns="http://schemas.openxmlformats.org/spreadsheetml/2006/main" xmlns:r="http://schemas.openxmlformats.org/officeDocument/2006/relationships">
  <dimension ref="A1:J19"/>
  <sheetViews>
    <sheetView view="pageLayout" zoomScaleNormal="145" workbookViewId="0" topLeftCell="C16">
      <selection activeCell="C3" sqref="C3"/>
    </sheetView>
  </sheetViews>
  <sheetFormatPr defaultColWidth="9.140625" defaultRowHeight="15"/>
  <cols>
    <col min="1" max="1" width="5.7109375" style="3" customWidth="1"/>
    <col min="2" max="2" width="19.28125" style="3" customWidth="1"/>
    <col min="3" max="3" width="65.140625" style="3" customWidth="1"/>
    <col min="4" max="4" width="9.00390625" style="3" customWidth="1"/>
    <col min="5" max="5" width="12.28125" style="3" customWidth="1"/>
    <col min="6" max="6" width="25.28125" style="3" customWidth="1"/>
    <col min="7" max="7" width="17.421875" style="3" customWidth="1"/>
    <col min="8" max="8" width="33.421875" style="3" customWidth="1"/>
    <col min="9" max="9" width="8.7109375" style="3" customWidth="1"/>
    <col min="10" max="10" width="18.7109375" style="3" customWidth="1"/>
    <col min="11" max="16384" width="9.00390625" style="3" customWidth="1"/>
  </cols>
  <sheetData>
    <row r="1" spans="1:9" ht="54" customHeight="1">
      <c r="A1" s="60" t="s">
        <v>458</v>
      </c>
      <c r="B1" s="61"/>
      <c r="C1" s="61"/>
      <c r="D1" s="61"/>
      <c r="E1" s="61"/>
      <c r="F1" s="61"/>
      <c r="G1" s="61"/>
      <c r="H1" s="61"/>
      <c r="I1" s="61"/>
    </row>
    <row r="2" spans="1:10" ht="27">
      <c r="A2" s="22" t="s">
        <v>1</v>
      </c>
      <c r="B2" s="22" t="s">
        <v>2</v>
      </c>
      <c r="C2" s="22" t="s">
        <v>3</v>
      </c>
      <c r="D2" s="22" t="s">
        <v>4</v>
      </c>
      <c r="E2" s="22" t="s">
        <v>163</v>
      </c>
      <c r="F2" s="31" t="s">
        <v>373</v>
      </c>
      <c r="G2" s="22" t="s">
        <v>311</v>
      </c>
      <c r="H2" s="22" t="s">
        <v>5</v>
      </c>
      <c r="I2" s="22" t="s">
        <v>289</v>
      </c>
      <c r="J2" s="22" t="s">
        <v>94</v>
      </c>
    </row>
    <row r="3" spans="1:10" ht="54" customHeight="1">
      <c r="A3" s="4">
        <v>1</v>
      </c>
      <c r="B3" s="4" t="s">
        <v>460</v>
      </c>
      <c r="C3" s="4" t="s">
        <v>165</v>
      </c>
      <c r="D3" s="4" t="s">
        <v>166</v>
      </c>
      <c r="E3" s="4">
        <v>80000</v>
      </c>
      <c r="F3" s="4" t="s">
        <v>167</v>
      </c>
      <c r="G3" s="14" t="s">
        <v>134</v>
      </c>
      <c r="H3" s="4" t="s">
        <v>168</v>
      </c>
      <c r="I3" s="15" t="s">
        <v>290</v>
      </c>
      <c r="J3" s="4" t="s">
        <v>169</v>
      </c>
    </row>
    <row r="4" spans="1:10" ht="51" customHeight="1">
      <c r="A4" s="4">
        <v>2</v>
      </c>
      <c r="B4" s="4" t="s">
        <v>461</v>
      </c>
      <c r="C4" s="4" t="s">
        <v>170</v>
      </c>
      <c r="D4" s="4" t="s">
        <v>80</v>
      </c>
      <c r="E4" s="4">
        <v>150000</v>
      </c>
      <c r="F4" s="16" t="s">
        <v>14</v>
      </c>
      <c r="G4" s="4" t="s">
        <v>134</v>
      </c>
      <c r="H4" s="4" t="s">
        <v>171</v>
      </c>
      <c r="I4" s="15" t="s">
        <v>290</v>
      </c>
      <c r="J4" s="4" t="s">
        <v>172</v>
      </c>
    </row>
    <row r="5" spans="1:10" ht="48.75" customHeight="1">
      <c r="A5" s="4">
        <v>3</v>
      </c>
      <c r="B5" s="4" t="s">
        <v>462</v>
      </c>
      <c r="C5" s="4" t="s">
        <v>173</v>
      </c>
      <c r="D5" s="4" t="s">
        <v>174</v>
      </c>
      <c r="E5" s="4">
        <v>400000</v>
      </c>
      <c r="F5" s="16" t="s">
        <v>14</v>
      </c>
      <c r="G5" s="4" t="s">
        <v>134</v>
      </c>
      <c r="H5" s="4" t="s">
        <v>175</v>
      </c>
      <c r="I5" s="15" t="s">
        <v>290</v>
      </c>
      <c r="J5" s="4" t="s">
        <v>176</v>
      </c>
    </row>
    <row r="6" spans="1:10" ht="49.5" customHeight="1">
      <c r="A6" s="4">
        <v>4</v>
      </c>
      <c r="B6" s="4" t="s">
        <v>463</v>
      </c>
      <c r="C6" s="4" t="s">
        <v>177</v>
      </c>
      <c r="D6" s="4" t="s">
        <v>80</v>
      </c>
      <c r="E6" s="4">
        <v>157000</v>
      </c>
      <c r="F6" s="4" t="s">
        <v>178</v>
      </c>
      <c r="G6" s="4" t="s">
        <v>23</v>
      </c>
      <c r="H6" s="4" t="s">
        <v>23</v>
      </c>
      <c r="I6" s="15" t="s">
        <v>290</v>
      </c>
      <c r="J6" s="4" t="s">
        <v>179</v>
      </c>
    </row>
    <row r="7" spans="1:10" ht="47.25" customHeight="1">
      <c r="A7" s="4">
        <v>5</v>
      </c>
      <c r="B7" s="4" t="s">
        <v>180</v>
      </c>
      <c r="C7" s="4" t="s">
        <v>181</v>
      </c>
      <c r="D7" s="4" t="s">
        <v>166</v>
      </c>
      <c r="E7" s="4" t="s">
        <v>182</v>
      </c>
      <c r="F7" s="4" t="s">
        <v>183</v>
      </c>
      <c r="G7" s="4" t="s">
        <v>16</v>
      </c>
      <c r="H7" s="4" t="s">
        <v>184</v>
      </c>
      <c r="I7" s="15" t="s">
        <v>290</v>
      </c>
      <c r="J7" s="4" t="s">
        <v>185</v>
      </c>
    </row>
    <row r="8" spans="1:10" ht="51.75" customHeight="1">
      <c r="A8" s="4">
        <v>6</v>
      </c>
      <c r="B8" s="4" t="s">
        <v>186</v>
      </c>
      <c r="C8" s="41" t="s">
        <v>405</v>
      </c>
      <c r="D8" s="4" t="s">
        <v>166</v>
      </c>
      <c r="E8" s="4">
        <v>24000</v>
      </c>
      <c r="F8" s="17" t="s">
        <v>183</v>
      </c>
      <c r="G8" s="17" t="s">
        <v>160</v>
      </c>
      <c r="H8" s="17" t="s">
        <v>184</v>
      </c>
      <c r="I8" s="15" t="s">
        <v>290</v>
      </c>
      <c r="J8" s="4"/>
    </row>
    <row r="9" spans="1:10" ht="76.5" customHeight="1">
      <c r="A9" s="4">
        <v>7</v>
      </c>
      <c r="B9" s="4" t="s">
        <v>187</v>
      </c>
      <c r="C9" s="4" t="s">
        <v>375</v>
      </c>
      <c r="D9" s="18" t="s">
        <v>188</v>
      </c>
      <c r="E9" s="4">
        <v>50000</v>
      </c>
      <c r="F9" s="4" t="s">
        <v>374</v>
      </c>
      <c r="G9" s="19" t="s">
        <v>81</v>
      </c>
      <c r="H9" s="18" t="s">
        <v>189</v>
      </c>
      <c r="I9" s="15" t="s">
        <v>290</v>
      </c>
      <c r="J9" s="4" t="s">
        <v>190</v>
      </c>
    </row>
    <row r="10" spans="1:10" ht="89.25" customHeight="1">
      <c r="A10" s="4">
        <v>8</v>
      </c>
      <c r="B10" s="4" t="s">
        <v>191</v>
      </c>
      <c r="C10" s="4" t="s">
        <v>192</v>
      </c>
      <c r="D10" s="18" t="s">
        <v>188</v>
      </c>
      <c r="E10" s="4">
        <v>15000</v>
      </c>
      <c r="F10" s="17" t="s">
        <v>374</v>
      </c>
      <c r="G10" s="19" t="s">
        <v>81</v>
      </c>
      <c r="H10" s="18" t="s">
        <v>193</v>
      </c>
      <c r="I10" s="15" t="s">
        <v>290</v>
      </c>
      <c r="J10" s="18" t="s">
        <v>194</v>
      </c>
    </row>
    <row r="11" spans="1:10" ht="65.25" customHeight="1">
      <c r="A11" s="4">
        <v>9</v>
      </c>
      <c r="B11" s="18" t="s">
        <v>195</v>
      </c>
      <c r="C11" s="4" t="s">
        <v>196</v>
      </c>
      <c r="D11" s="18" t="s">
        <v>188</v>
      </c>
      <c r="E11" s="4">
        <v>33500</v>
      </c>
      <c r="F11" s="4" t="s">
        <v>371</v>
      </c>
      <c r="G11" s="19" t="s">
        <v>81</v>
      </c>
      <c r="H11" s="18" t="s">
        <v>197</v>
      </c>
      <c r="I11" s="15" t="s">
        <v>290</v>
      </c>
      <c r="J11" s="18" t="s">
        <v>198</v>
      </c>
    </row>
    <row r="12" spans="1:10" ht="54.75" customHeight="1">
      <c r="A12" s="4">
        <v>10</v>
      </c>
      <c r="B12" s="4" t="s">
        <v>199</v>
      </c>
      <c r="C12" s="4" t="s">
        <v>376</v>
      </c>
      <c r="D12" s="18" t="s">
        <v>188</v>
      </c>
      <c r="E12" s="4">
        <v>50000</v>
      </c>
      <c r="F12" s="17" t="s">
        <v>372</v>
      </c>
      <c r="G12" s="19" t="s">
        <v>81</v>
      </c>
      <c r="H12" s="18" t="s">
        <v>200</v>
      </c>
      <c r="I12" s="15" t="s">
        <v>290</v>
      </c>
      <c r="J12" s="18" t="s">
        <v>201</v>
      </c>
    </row>
    <row r="13" spans="1:10" ht="97.5" customHeight="1">
      <c r="A13" s="4">
        <v>11</v>
      </c>
      <c r="B13" s="4" t="s">
        <v>202</v>
      </c>
      <c r="C13" s="4" t="s">
        <v>203</v>
      </c>
      <c r="D13" s="4" t="s">
        <v>80</v>
      </c>
      <c r="E13" s="4">
        <v>1800</v>
      </c>
      <c r="F13" s="4" t="s">
        <v>204</v>
      </c>
      <c r="G13" s="4" t="s">
        <v>81</v>
      </c>
      <c r="H13" s="4" t="s">
        <v>81</v>
      </c>
      <c r="I13" s="15" t="s">
        <v>290</v>
      </c>
      <c r="J13" s="18" t="s">
        <v>83</v>
      </c>
    </row>
    <row r="14" spans="1:10" ht="43.5" customHeight="1">
      <c r="A14" s="4">
        <v>12</v>
      </c>
      <c r="B14" s="4" t="s">
        <v>205</v>
      </c>
      <c r="C14" s="4" t="s">
        <v>206</v>
      </c>
      <c r="D14" s="4" t="s">
        <v>142</v>
      </c>
      <c r="E14" s="4">
        <v>600</v>
      </c>
      <c r="F14" s="4" t="s">
        <v>207</v>
      </c>
      <c r="G14" s="4" t="s">
        <v>81</v>
      </c>
      <c r="H14" s="4" t="s">
        <v>81</v>
      </c>
      <c r="I14" s="15" t="s">
        <v>290</v>
      </c>
      <c r="J14" s="18" t="s">
        <v>83</v>
      </c>
    </row>
    <row r="15" spans="1:10" ht="45.75" customHeight="1">
      <c r="A15" s="4">
        <v>13</v>
      </c>
      <c r="B15" s="4" t="s">
        <v>208</v>
      </c>
      <c r="C15" s="4" t="s">
        <v>209</v>
      </c>
      <c r="D15" s="4" t="s">
        <v>80</v>
      </c>
      <c r="E15" s="4">
        <v>1700</v>
      </c>
      <c r="F15" s="4" t="s">
        <v>207</v>
      </c>
      <c r="G15" s="4" t="s">
        <v>81</v>
      </c>
      <c r="H15" s="4" t="s">
        <v>81</v>
      </c>
      <c r="I15" s="15" t="s">
        <v>290</v>
      </c>
      <c r="J15" s="18" t="s">
        <v>83</v>
      </c>
    </row>
    <row r="16" spans="1:10" s="21" customFormat="1" ht="54.75" customHeight="1">
      <c r="A16" s="4">
        <v>14</v>
      </c>
      <c r="B16" s="6" t="s">
        <v>281</v>
      </c>
      <c r="C16" s="6" t="s">
        <v>282</v>
      </c>
      <c r="D16" s="6" t="s">
        <v>283</v>
      </c>
      <c r="E16" s="6">
        <v>158574.22</v>
      </c>
      <c r="F16" s="6" t="s">
        <v>328</v>
      </c>
      <c r="G16" s="6" t="s">
        <v>284</v>
      </c>
      <c r="H16" s="6" t="s">
        <v>285</v>
      </c>
      <c r="I16" s="20" t="s">
        <v>297</v>
      </c>
      <c r="J16" s="20" t="s">
        <v>296</v>
      </c>
    </row>
    <row r="17" spans="1:10" ht="72" customHeight="1">
      <c r="A17" s="5">
        <v>15</v>
      </c>
      <c r="B17" s="6" t="s">
        <v>326</v>
      </c>
      <c r="C17" s="6" t="s">
        <v>377</v>
      </c>
      <c r="D17" s="6" t="s">
        <v>327</v>
      </c>
      <c r="E17" s="5">
        <v>2852.79</v>
      </c>
      <c r="F17" s="4" t="s">
        <v>178</v>
      </c>
      <c r="G17" s="5" t="s">
        <v>329</v>
      </c>
      <c r="H17" s="5" t="s">
        <v>329</v>
      </c>
      <c r="I17" s="20" t="s">
        <v>297</v>
      </c>
      <c r="J17" s="4" t="s">
        <v>330</v>
      </c>
    </row>
    <row r="18" spans="1:10" ht="131.25" customHeight="1">
      <c r="A18" s="4">
        <v>16</v>
      </c>
      <c r="B18" s="6" t="s">
        <v>331</v>
      </c>
      <c r="C18" s="4" t="s">
        <v>378</v>
      </c>
      <c r="D18" s="6" t="s">
        <v>287</v>
      </c>
      <c r="E18" s="6">
        <v>4821.49</v>
      </c>
      <c r="F18" s="4" t="s">
        <v>178</v>
      </c>
      <c r="G18" s="4" t="s">
        <v>58</v>
      </c>
      <c r="H18" s="4" t="s">
        <v>58</v>
      </c>
      <c r="I18" s="20" t="s">
        <v>295</v>
      </c>
      <c r="J18" s="4" t="s">
        <v>333</v>
      </c>
    </row>
    <row r="19" spans="1:10" ht="67.5" customHeight="1">
      <c r="A19" s="5">
        <v>17</v>
      </c>
      <c r="B19" s="6" t="s">
        <v>332</v>
      </c>
      <c r="C19" s="4" t="s">
        <v>379</v>
      </c>
      <c r="D19" s="6" t="s">
        <v>327</v>
      </c>
      <c r="E19" s="6">
        <v>989.81</v>
      </c>
      <c r="F19" s="4" t="s">
        <v>178</v>
      </c>
      <c r="G19" s="4" t="s">
        <v>58</v>
      </c>
      <c r="H19" s="4" t="s">
        <v>58</v>
      </c>
      <c r="I19" s="20" t="s">
        <v>295</v>
      </c>
      <c r="J19" s="4" t="s">
        <v>333</v>
      </c>
    </row>
  </sheetData>
  <sheetProtection/>
  <mergeCells count="1">
    <mergeCell ref="A1:I1"/>
  </mergeCells>
  <printOptions/>
  <pageMargins left="0.7086614173228347" right="0.7086614173228347" top="0.7480314960629921" bottom="0.7480314960629921" header="0.31496062992125984" footer="0.31496062992125984"/>
  <pageSetup horizontalDpi="300" verticalDpi="300" orientation="landscape" paperSize="8" r:id="rId1"/>
  <headerFooter>
    <oddFooter>&amp;C第&amp;P+4页</oddFooter>
  </headerFooter>
</worksheet>
</file>

<file path=xl/worksheets/sheet4.xml><?xml version="1.0" encoding="utf-8"?>
<worksheet xmlns="http://schemas.openxmlformats.org/spreadsheetml/2006/main" xmlns:r="http://schemas.openxmlformats.org/officeDocument/2006/relationships">
  <dimension ref="A1:J21"/>
  <sheetViews>
    <sheetView view="pageLayout" workbookViewId="0" topLeftCell="A7">
      <selection activeCell="A1" sqref="A1:I1"/>
    </sheetView>
  </sheetViews>
  <sheetFormatPr defaultColWidth="9.140625" defaultRowHeight="15"/>
  <cols>
    <col min="1" max="1" width="5.421875" style="0" customWidth="1"/>
    <col min="2" max="2" width="19.421875" style="0" customWidth="1"/>
    <col min="3" max="3" width="77.8515625" style="0" customWidth="1"/>
    <col min="5" max="5" width="12.28125" style="0" customWidth="1"/>
    <col min="6" max="6" width="30.57421875" style="0" customWidth="1"/>
    <col min="7" max="7" width="15.421875" style="0" customWidth="1"/>
    <col min="8" max="8" width="17.421875" style="0" customWidth="1"/>
    <col min="9" max="9" width="9.140625" style="0" customWidth="1"/>
    <col min="10" max="10" width="23.00390625" style="0" customWidth="1"/>
  </cols>
  <sheetData>
    <row r="1" spans="1:9" ht="20.25">
      <c r="A1" s="62" t="s">
        <v>459</v>
      </c>
      <c r="B1" s="62"/>
      <c r="C1" s="62"/>
      <c r="D1" s="62"/>
      <c r="E1" s="62"/>
      <c r="F1" s="62"/>
      <c r="G1" s="62"/>
      <c r="H1" s="62"/>
      <c r="I1" s="62"/>
    </row>
    <row r="2" spans="1:10" ht="33" customHeight="1">
      <c r="A2" s="31" t="s">
        <v>1</v>
      </c>
      <c r="B2" s="31" t="s">
        <v>2</v>
      </c>
      <c r="C2" s="31" t="s">
        <v>3</v>
      </c>
      <c r="D2" s="31" t="s">
        <v>4</v>
      </c>
      <c r="E2" s="31" t="s">
        <v>370</v>
      </c>
      <c r="F2" s="31" t="s">
        <v>164</v>
      </c>
      <c r="G2" s="31" t="s">
        <v>311</v>
      </c>
      <c r="H2" s="31" t="s">
        <v>5</v>
      </c>
      <c r="I2" s="31" t="s">
        <v>404</v>
      </c>
      <c r="J2" s="31" t="s">
        <v>6</v>
      </c>
    </row>
    <row r="3" spans="1:10" ht="27">
      <c r="A3" s="4">
        <v>1</v>
      </c>
      <c r="B3" s="4" t="s">
        <v>210</v>
      </c>
      <c r="C3" s="41" t="s">
        <v>421</v>
      </c>
      <c r="D3" s="4" t="s">
        <v>211</v>
      </c>
      <c r="E3" s="4">
        <v>40000</v>
      </c>
      <c r="F3" s="4" t="s">
        <v>444</v>
      </c>
      <c r="G3" s="19" t="s">
        <v>81</v>
      </c>
      <c r="H3" s="4" t="s">
        <v>212</v>
      </c>
      <c r="I3" s="15" t="s">
        <v>290</v>
      </c>
      <c r="J3" s="18" t="s">
        <v>213</v>
      </c>
    </row>
    <row r="4" spans="1:10" ht="53.25" customHeight="1">
      <c r="A4" s="4">
        <v>2</v>
      </c>
      <c r="B4" s="4" t="s">
        <v>214</v>
      </c>
      <c r="C4" s="4" t="s">
        <v>422</v>
      </c>
      <c r="D4" s="4" t="s">
        <v>211</v>
      </c>
      <c r="E4" s="4">
        <v>40000</v>
      </c>
      <c r="F4" s="4" t="s">
        <v>444</v>
      </c>
      <c r="G4" s="19" t="s">
        <v>81</v>
      </c>
      <c r="H4" s="4" t="s">
        <v>215</v>
      </c>
      <c r="I4" s="15" t="s">
        <v>290</v>
      </c>
      <c r="J4" s="18" t="s">
        <v>216</v>
      </c>
    </row>
    <row r="5" spans="1:10" ht="40.5">
      <c r="A5" s="4">
        <v>3</v>
      </c>
      <c r="B5" s="4" t="s">
        <v>217</v>
      </c>
      <c r="C5" s="4" t="s">
        <v>423</v>
      </c>
      <c r="D5" s="4" t="s">
        <v>211</v>
      </c>
      <c r="E5" s="4">
        <v>25000</v>
      </c>
      <c r="F5" s="4" t="s">
        <v>444</v>
      </c>
      <c r="G5" s="19" t="s">
        <v>81</v>
      </c>
      <c r="H5" s="4" t="s">
        <v>218</v>
      </c>
      <c r="I5" s="15" t="s">
        <v>290</v>
      </c>
      <c r="J5" s="18" t="s">
        <v>219</v>
      </c>
    </row>
    <row r="6" spans="1:10" ht="42" customHeight="1">
      <c r="A6" s="4">
        <v>4</v>
      </c>
      <c r="B6" s="4" t="s">
        <v>220</v>
      </c>
      <c r="C6" s="4" t="s">
        <v>424</v>
      </c>
      <c r="D6" s="4" t="s">
        <v>211</v>
      </c>
      <c r="E6" s="4">
        <v>54000</v>
      </c>
      <c r="F6" s="4" t="s">
        <v>444</v>
      </c>
      <c r="G6" s="19" t="s">
        <v>81</v>
      </c>
      <c r="H6" s="4" t="s">
        <v>221</v>
      </c>
      <c r="I6" s="15" t="s">
        <v>290</v>
      </c>
      <c r="J6" s="18" t="s">
        <v>222</v>
      </c>
    </row>
    <row r="7" spans="1:10" ht="27">
      <c r="A7" s="4">
        <v>5</v>
      </c>
      <c r="B7" s="4" t="s">
        <v>398</v>
      </c>
      <c r="C7" s="4" t="s">
        <v>425</v>
      </c>
      <c r="D7" s="4" t="s">
        <v>211</v>
      </c>
      <c r="E7" s="4">
        <v>23100</v>
      </c>
      <c r="F7" s="4" t="s">
        <v>444</v>
      </c>
      <c r="G7" s="19" t="s">
        <v>81</v>
      </c>
      <c r="H7" s="4" t="s">
        <v>223</v>
      </c>
      <c r="I7" s="15" t="s">
        <v>290</v>
      </c>
      <c r="J7" s="18" t="s">
        <v>224</v>
      </c>
    </row>
    <row r="8" spans="1:10" ht="27">
      <c r="A8" s="4">
        <v>6</v>
      </c>
      <c r="B8" s="4" t="s">
        <v>225</v>
      </c>
      <c r="C8" s="41" t="s">
        <v>426</v>
      </c>
      <c r="D8" s="4" t="s">
        <v>211</v>
      </c>
      <c r="E8" s="4">
        <v>100000</v>
      </c>
      <c r="F8" s="4" t="s">
        <v>444</v>
      </c>
      <c r="G8" s="19" t="s">
        <v>81</v>
      </c>
      <c r="H8" s="4" t="s">
        <v>226</v>
      </c>
      <c r="I8" s="15" t="s">
        <v>290</v>
      </c>
      <c r="J8" s="18" t="s">
        <v>227</v>
      </c>
    </row>
    <row r="9" spans="1:10" ht="27">
      <c r="A9" s="4">
        <v>7</v>
      </c>
      <c r="B9" s="4" t="s">
        <v>228</v>
      </c>
      <c r="C9" s="4" t="s">
        <v>427</v>
      </c>
      <c r="D9" s="4" t="s">
        <v>211</v>
      </c>
      <c r="E9" s="4">
        <v>100000</v>
      </c>
      <c r="F9" s="4" t="s">
        <v>444</v>
      </c>
      <c r="G9" s="19" t="s">
        <v>81</v>
      </c>
      <c r="H9" s="4" t="s">
        <v>229</v>
      </c>
      <c r="I9" s="15" t="s">
        <v>290</v>
      </c>
      <c r="J9" s="18" t="s">
        <v>230</v>
      </c>
    </row>
    <row r="10" spans="1:10" ht="27">
      <c r="A10" s="4">
        <v>8</v>
      </c>
      <c r="B10" s="4" t="s">
        <v>231</v>
      </c>
      <c r="C10" s="4" t="s">
        <v>428</v>
      </c>
      <c r="D10" s="4" t="s">
        <v>211</v>
      </c>
      <c r="E10" s="4">
        <v>40000</v>
      </c>
      <c r="F10" s="4" t="s">
        <v>444</v>
      </c>
      <c r="G10" s="19" t="s">
        <v>81</v>
      </c>
      <c r="H10" s="4" t="s">
        <v>122</v>
      </c>
      <c r="I10" s="15" t="s">
        <v>290</v>
      </c>
      <c r="J10" s="18" t="s">
        <v>232</v>
      </c>
    </row>
    <row r="11" spans="1:10" ht="27">
      <c r="A11" s="4">
        <v>9</v>
      </c>
      <c r="B11" s="4" t="s">
        <v>233</v>
      </c>
      <c r="C11" s="4" t="s">
        <v>234</v>
      </c>
      <c r="D11" s="4" t="s">
        <v>80</v>
      </c>
      <c r="E11" s="7">
        <v>14452.33</v>
      </c>
      <c r="F11" s="4" t="s">
        <v>178</v>
      </c>
      <c r="G11" s="4" t="s">
        <v>81</v>
      </c>
      <c r="H11" s="4" t="s">
        <v>81</v>
      </c>
      <c r="I11" s="15" t="s">
        <v>290</v>
      </c>
      <c r="J11" s="4" t="s">
        <v>83</v>
      </c>
    </row>
    <row r="12" spans="1:10" ht="27">
      <c r="A12" s="4">
        <v>10</v>
      </c>
      <c r="B12" s="4" t="s">
        <v>235</v>
      </c>
      <c r="C12" s="4" t="s">
        <v>236</v>
      </c>
      <c r="D12" s="4" t="s">
        <v>80</v>
      </c>
      <c r="E12" s="7">
        <v>60000</v>
      </c>
      <c r="F12" s="4" t="s">
        <v>178</v>
      </c>
      <c r="G12" s="4" t="s">
        <v>81</v>
      </c>
      <c r="H12" s="4" t="s">
        <v>81</v>
      </c>
      <c r="I12" s="15" t="s">
        <v>290</v>
      </c>
      <c r="J12" s="4" t="s">
        <v>83</v>
      </c>
    </row>
    <row r="13" spans="1:10" ht="40.5">
      <c r="A13" s="4">
        <v>11</v>
      </c>
      <c r="B13" s="4" t="s">
        <v>237</v>
      </c>
      <c r="C13" s="4" t="s">
        <v>238</v>
      </c>
      <c r="D13" s="4" t="s">
        <v>80</v>
      </c>
      <c r="E13" s="7">
        <v>8000</v>
      </c>
      <c r="F13" s="4" t="s">
        <v>178</v>
      </c>
      <c r="G13" s="4" t="s">
        <v>81</v>
      </c>
      <c r="H13" s="4" t="s">
        <v>81</v>
      </c>
      <c r="I13" s="15" t="s">
        <v>290</v>
      </c>
      <c r="J13" s="4" t="s">
        <v>83</v>
      </c>
    </row>
    <row r="14" spans="1:10" ht="27">
      <c r="A14" s="4">
        <v>12</v>
      </c>
      <c r="B14" s="4" t="s">
        <v>239</v>
      </c>
      <c r="C14" s="4" t="s">
        <v>240</v>
      </c>
      <c r="D14" s="4" t="s">
        <v>336</v>
      </c>
      <c r="E14" s="4">
        <v>80000</v>
      </c>
      <c r="F14" s="4" t="s">
        <v>241</v>
      </c>
      <c r="G14" s="19" t="s">
        <v>81</v>
      </c>
      <c r="H14" s="18" t="s">
        <v>242</v>
      </c>
      <c r="I14" s="15" t="s">
        <v>290</v>
      </c>
      <c r="J14" s="18" t="s">
        <v>243</v>
      </c>
    </row>
    <row r="15" spans="1:10" ht="36.75" customHeight="1">
      <c r="A15" s="4">
        <v>13</v>
      </c>
      <c r="B15" s="4" t="s">
        <v>244</v>
      </c>
      <c r="C15" s="4" t="s">
        <v>245</v>
      </c>
      <c r="D15" s="41" t="s">
        <v>402</v>
      </c>
      <c r="E15" s="4">
        <v>1500</v>
      </c>
      <c r="F15" s="4" t="s">
        <v>246</v>
      </c>
      <c r="G15" s="4" t="s">
        <v>247</v>
      </c>
      <c r="H15" s="4" t="s">
        <v>248</v>
      </c>
      <c r="I15" s="15" t="s">
        <v>290</v>
      </c>
      <c r="J15" s="4" t="s">
        <v>249</v>
      </c>
    </row>
    <row r="16" spans="1:10" ht="44.25" customHeight="1">
      <c r="A16" s="4">
        <v>14</v>
      </c>
      <c r="B16" s="4" t="s">
        <v>250</v>
      </c>
      <c r="C16" s="4" t="s">
        <v>251</v>
      </c>
      <c r="D16" s="41" t="s">
        <v>403</v>
      </c>
      <c r="E16" s="4" t="s">
        <v>252</v>
      </c>
      <c r="F16" s="4" t="s">
        <v>178</v>
      </c>
      <c r="G16" s="4" t="s">
        <v>253</v>
      </c>
      <c r="H16" s="4" t="s">
        <v>254</v>
      </c>
      <c r="I16" s="15" t="s">
        <v>290</v>
      </c>
      <c r="J16" s="4" t="s">
        <v>255</v>
      </c>
    </row>
    <row r="17" spans="1:10" ht="27">
      <c r="A17" s="4">
        <v>15</v>
      </c>
      <c r="B17" s="4" t="s">
        <v>256</v>
      </c>
      <c r="C17" s="4" t="s">
        <v>257</v>
      </c>
      <c r="D17" s="4" t="s">
        <v>112</v>
      </c>
      <c r="E17" s="4">
        <v>7970</v>
      </c>
      <c r="F17" s="4" t="s">
        <v>178</v>
      </c>
      <c r="G17" s="4" t="s">
        <v>58</v>
      </c>
      <c r="H17" s="4" t="s">
        <v>58</v>
      </c>
      <c r="I17" s="15" t="s">
        <v>290</v>
      </c>
      <c r="J17" s="4" t="s">
        <v>258</v>
      </c>
    </row>
    <row r="18" spans="1:10" ht="27">
      <c r="A18" s="4">
        <v>16</v>
      </c>
      <c r="B18" s="4" t="s">
        <v>259</v>
      </c>
      <c r="C18" s="4" t="s">
        <v>260</v>
      </c>
      <c r="D18" s="4" t="s">
        <v>112</v>
      </c>
      <c r="E18" s="4">
        <v>2843</v>
      </c>
      <c r="F18" s="4" t="s">
        <v>261</v>
      </c>
      <c r="G18" s="23" t="s">
        <v>58</v>
      </c>
      <c r="H18" s="23" t="s">
        <v>58</v>
      </c>
      <c r="I18" s="15" t="s">
        <v>290</v>
      </c>
      <c r="J18" s="23" t="s">
        <v>258</v>
      </c>
    </row>
    <row r="19" spans="1:10" ht="71.25" customHeight="1">
      <c r="A19" s="4">
        <v>17</v>
      </c>
      <c r="B19" s="4" t="s">
        <v>262</v>
      </c>
      <c r="C19" s="4" t="s">
        <v>429</v>
      </c>
      <c r="D19" s="4" t="s">
        <v>166</v>
      </c>
      <c r="E19" s="4" t="s">
        <v>252</v>
      </c>
      <c r="F19" s="20" t="s">
        <v>291</v>
      </c>
      <c r="G19" s="4" t="s">
        <v>134</v>
      </c>
      <c r="H19" s="4" t="s">
        <v>263</v>
      </c>
      <c r="I19" s="15" t="s">
        <v>290</v>
      </c>
      <c r="J19" s="15" t="s">
        <v>294</v>
      </c>
    </row>
    <row r="20" spans="1:10" s="13" customFormat="1" ht="27">
      <c r="A20" s="4">
        <v>18</v>
      </c>
      <c r="B20" s="6" t="s">
        <v>286</v>
      </c>
      <c r="C20" s="6" t="s">
        <v>288</v>
      </c>
      <c r="D20" s="42" t="s">
        <v>403</v>
      </c>
      <c r="E20" s="6" t="s">
        <v>252</v>
      </c>
      <c r="F20" s="20" t="s">
        <v>291</v>
      </c>
      <c r="G20" s="20" t="s">
        <v>292</v>
      </c>
      <c r="H20" s="20" t="s">
        <v>293</v>
      </c>
      <c r="I20" s="20" t="s">
        <v>295</v>
      </c>
      <c r="J20" s="6"/>
    </row>
    <row r="21" spans="1:10" s="3" customFormat="1" ht="45.75" customHeight="1">
      <c r="A21" s="6">
        <v>19</v>
      </c>
      <c r="B21" s="6" t="s">
        <v>399</v>
      </c>
      <c r="C21" s="6" t="s">
        <v>400</v>
      </c>
      <c r="D21" s="6" t="s">
        <v>336</v>
      </c>
      <c r="E21" s="6">
        <v>4763</v>
      </c>
      <c r="F21" s="6" t="s">
        <v>350</v>
      </c>
      <c r="G21" s="6" t="s">
        <v>401</v>
      </c>
      <c r="H21" s="6" t="s">
        <v>401</v>
      </c>
      <c r="I21" s="20" t="s">
        <v>295</v>
      </c>
      <c r="J21" s="30" t="s">
        <v>369</v>
      </c>
    </row>
  </sheetData>
  <sheetProtection/>
  <mergeCells count="1">
    <mergeCell ref="A1:I1"/>
  </mergeCells>
  <printOptions/>
  <pageMargins left="0.7086614173228347" right="0.7086614173228347" top="0.7480314960629921" bottom="0.7480314960629921" header="0.31496062992125984" footer="0.31496062992125984"/>
  <pageSetup horizontalDpi="300" verticalDpi="300" orientation="landscape" paperSize="8" r:id="rId1"/>
  <headerFooter>
    <oddFooter>&amp;C第7页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bin</dc:creator>
  <cp:keywords/>
  <dc:description/>
  <cp:lastModifiedBy>bin</cp:lastModifiedBy>
  <cp:lastPrinted>2014-07-31T02:24:18Z</cp:lastPrinted>
  <dcterms:created xsi:type="dcterms:W3CDTF">2014-07-16T01:39:29Z</dcterms:created>
  <dcterms:modified xsi:type="dcterms:W3CDTF">2014-08-05T03:47:57Z</dcterms:modified>
  <cp:category/>
  <cp:version/>
  <cp:contentType/>
  <cp:contentStatus/>
</cp:coreProperties>
</file>